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OGRAM EXCEL\PRODUK\1 COBA GRATIS\"/>
    </mc:Choice>
  </mc:AlternateContent>
  <xr:revisionPtr revIDLastSave="0" documentId="13_ncr:1_{457A3A69-FF71-4624-8257-3E1AE06713A7}" xr6:coauthVersionLast="47" xr6:coauthVersionMax="47" xr10:uidLastSave="{00000000-0000-0000-0000-000000000000}"/>
  <workbookProtection workbookAlgorithmName="SHA-512" workbookHashValue="IKzc7tZC6pzJmjkuZufLNdsXmpXX4CuAFnjCq93NvSeEv/o2menU6aJw+Z3QeWbGJoJ59rvMDEJrTxToC0iQsA==" workbookSaltValue="c0m3Cif4GHZl3AfKY1tsDg==" workbookSpinCount="100000" lockStructure="1"/>
  <bookViews>
    <workbookView xWindow="-120" yWindow="-120" windowWidth="20730" windowHeight="11160" activeTab="1" xr2:uid="{00000000-000D-0000-FFFF-FFFF00000000}"/>
  </bookViews>
  <sheets>
    <sheet name="ProgramExcel.id" sheetId="21" r:id="rId1"/>
    <sheet name="Home" sheetId="1" r:id="rId2"/>
    <sheet name="Kode Akun" sheetId="2" r:id="rId3"/>
    <sheet name="Jurnal" sheetId="4" r:id="rId4"/>
    <sheet name="Buku Besar" sheetId="5" r:id="rId5"/>
  </sheets>
  <definedNames>
    <definedName name="_xlnm._FilterDatabase" localSheetId="4" hidden="1">'Buku Besar'!$C$10:$H$10</definedName>
    <definedName name="_xlnm._FilterDatabase" localSheetId="3" hidden="1">Jurnal!$J$5:$J$3006</definedName>
    <definedName name="_xlnm._FilterDatabase" localSheetId="2" hidden="1">'Kode Akun'!$B$5:$B$207</definedName>
    <definedName name="BB">'Buku Besar'!$B$12:$H$511</definedName>
    <definedName name="BL">Home!$C$5</definedName>
    <definedName name="BL_2">Home!$C$7</definedName>
    <definedName name="DA">'Kode Akun'!$B$7:$G$207</definedName>
    <definedName name="EXP">Home!$C$15</definedName>
    <definedName name="JA_1">Jurnal!$C:$M</definedName>
    <definedName name="KA">'Kode Akun'!$B$7:$B$207</definedName>
    <definedName name="PR">Home!$B$2</definedName>
    <definedName name="_xlnm.Print_Area" localSheetId="4">'Buku Besar'!$B$2:$H$511</definedName>
    <definedName name="_xlnm.Print_Area" localSheetId="1">Home!$B$2:$D$8</definedName>
    <definedName name="_xlnm.Print_Area" localSheetId="3">Jurnal!$G$2:$M$3006</definedName>
    <definedName name="_xlnm.Print_Area" localSheetId="2">'Kode Akun'!$B$2:$G$207</definedName>
    <definedName name="_xlnm.Print_Titles" localSheetId="4">'Buku Besar'!$10:$10</definedName>
    <definedName name="_xlnm.Print_Titles" localSheetId="3">Jurnal!$5:$6</definedName>
    <definedName name="_xlnm.Print_Titles" localSheetId="2">'Kode Akun'!$5:$6</definedName>
    <definedName name="SA">'Kode Akun'!$F$207</definedName>
    <definedName name="TG">Home!$B$5</definedName>
    <definedName name="TG_2">Home!$B$7</definedName>
    <definedName name="TH">Home!$D$5</definedName>
    <definedName name="TH_2">Home!$D$7</definedName>
  </definedNames>
  <calcPr calcId="181029"/>
</workbook>
</file>

<file path=xl/calcChain.xml><?xml version="1.0" encoding="utf-8"?>
<calcChain xmlns="http://schemas.openxmlformats.org/spreadsheetml/2006/main">
  <c r="K3005" i="4" l="1"/>
  <c r="B3005" i="4"/>
  <c r="C3005" i="4" s="1"/>
  <c r="K3004" i="4"/>
  <c r="B3004" i="4"/>
  <c r="C3004" i="4" s="1"/>
  <c r="K3003" i="4"/>
  <c r="B3003" i="4"/>
  <c r="C3003" i="4" s="1"/>
  <c r="K3002" i="4"/>
  <c r="B3002" i="4"/>
  <c r="C3002" i="4" s="1"/>
  <c r="K3001" i="4"/>
  <c r="B3001" i="4"/>
  <c r="C3001" i="4" s="1"/>
  <c r="K3000" i="4"/>
  <c r="B3000" i="4"/>
  <c r="C3000" i="4" s="1"/>
  <c r="K2999" i="4"/>
  <c r="B2999" i="4"/>
  <c r="C2999" i="4" s="1"/>
  <c r="K2998" i="4"/>
  <c r="B2998" i="4"/>
  <c r="C2998" i="4" s="1"/>
  <c r="K2997" i="4"/>
  <c r="B2997" i="4"/>
  <c r="C2997" i="4" s="1"/>
  <c r="K2996" i="4"/>
  <c r="B2996" i="4"/>
  <c r="C2996" i="4" s="1"/>
  <c r="K2995" i="4"/>
  <c r="B2995" i="4"/>
  <c r="C2995" i="4" s="1"/>
  <c r="K2994" i="4"/>
  <c r="B2994" i="4"/>
  <c r="C2994" i="4" s="1"/>
  <c r="K2993" i="4"/>
  <c r="B2993" i="4"/>
  <c r="C2993" i="4" s="1"/>
  <c r="K2992" i="4"/>
  <c r="B2992" i="4"/>
  <c r="C2992" i="4" s="1"/>
  <c r="K2991" i="4"/>
  <c r="B2991" i="4"/>
  <c r="C2991" i="4" s="1"/>
  <c r="K2990" i="4"/>
  <c r="B2990" i="4"/>
  <c r="C2990" i="4" s="1"/>
  <c r="K2989" i="4"/>
  <c r="B2989" i="4"/>
  <c r="C2989" i="4" s="1"/>
  <c r="K2988" i="4"/>
  <c r="B2988" i="4"/>
  <c r="C2988" i="4" s="1"/>
  <c r="K2987" i="4"/>
  <c r="B2987" i="4"/>
  <c r="C2987" i="4" s="1"/>
  <c r="K2986" i="4"/>
  <c r="B2986" i="4"/>
  <c r="C2986" i="4" s="1"/>
  <c r="K2985" i="4"/>
  <c r="B2985" i="4"/>
  <c r="C2985" i="4" s="1"/>
  <c r="K2984" i="4"/>
  <c r="B2984" i="4"/>
  <c r="C2984" i="4" s="1"/>
  <c r="K2983" i="4"/>
  <c r="B2983" i="4"/>
  <c r="C2983" i="4" s="1"/>
  <c r="K2982" i="4"/>
  <c r="B2982" i="4"/>
  <c r="C2982" i="4" s="1"/>
  <c r="K2981" i="4"/>
  <c r="B2981" i="4"/>
  <c r="C2981" i="4" s="1"/>
  <c r="K2980" i="4"/>
  <c r="B2980" i="4"/>
  <c r="C2980" i="4" s="1"/>
  <c r="K2979" i="4"/>
  <c r="B2979" i="4"/>
  <c r="C2979" i="4" s="1"/>
  <c r="K2978" i="4"/>
  <c r="B2978" i="4"/>
  <c r="C2978" i="4" s="1"/>
  <c r="K2977" i="4"/>
  <c r="B2977" i="4"/>
  <c r="C2977" i="4" s="1"/>
  <c r="K2976" i="4"/>
  <c r="B2976" i="4"/>
  <c r="C2976" i="4" s="1"/>
  <c r="K2975" i="4"/>
  <c r="B2975" i="4"/>
  <c r="C2975" i="4" s="1"/>
  <c r="K2974" i="4"/>
  <c r="B2974" i="4"/>
  <c r="C2974" i="4" s="1"/>
  <c r="K2973" i="4"/>
  <c r="B2973" i="4"/>
  <c r="C2973" i="4" s="1"/>
  <c r="K2972" i="4"/>
  <c r="B2972" i="4"/>
  <c r="C2972" i="4" s="1"/>
  <c r="K2971" i="4"/>
  <c r="B2971" i="4"/>
  <c r="C2971" i="4" s="1"/>
  <c r="K2970" i="4"/>
  <c r="B2970" i="4"/>
  <c r="C2970" i="4" s="1"/>
  <c r="K2969" i="4"/>
  <c r="B2969" i="4"/>
  <c r="C2969" i="4" s="1"/>
  <c r="K2968" i="4"/>
  <c r="B2968" i="4"/>
  <c r="C2968" i="4" s="1"/>
  <c r="K2967" i="4"/>
  <c r="B2967" i="4"/>
  <c r="C2967" i="4" s="1"/>
  <c r="K2966" i="4"/>
  <c r="B2966" i="4"/>
  <c r="C2966" i="4" s="1"/>
  <c r="K2965" i="4"/>
  <c r="B2965" i="4"/>
  <c r="C2965" i="4" s="1"/>
  <c r="K2964" i="4"/>
  <c r="B2964" i="4"/>
  <c r="C2964" i="4" s="1"/>
  <c r="K2963" i="4"/>
  <c r="B2963" i="4"/>
  <c r="C2963" i="4" s="1"/>
  <c r="K2962" i="4"/>
  <c r="B2962" i="4"/>
  <c r="C2962" i="4" s="1"/>
  <c r="K2961" i="4"/>
  <c r="B2961" i="4"/>
  <c r="C2961" i="4" s="1"/>
  <c r="K2960" i="4"/>
  <c r="B2960" i="4"/>
  <c r="C2960" i="4" s="1"/>
  <c r="K2959" i="4"/>
  <c r="B2959" i="4"/>
  <c r="C2959" i="4" s="1"/>
  <c r="K2958" i="4"/>
  <c r="B2958" i="4"/>
  <c r="C2958" i="4" s="1"/>
  <c r="K2957" i="4"/>
  <c r="B2957" i="4"/>
  <c r="C2957" i="4" s="1"/>
  <c r="K2956" i="4"/>
  <c r="B2956" i="4"/>
  <c r="C2956" i="4" s="1"/>
  <c r="K2955" i="4"/>
  <c r="B2955" i="4"/>
  <c r="C2955" i="4" s="1"/>
  <c r="K2954" i="4"/>
  <c r="B2954" i="4"/>
  <c r="C2954" i="4" s="1"/>
  <c r="K2953" i="4"/>
  <c r="B2953" i="4"/>
  <c r="C2953" i="4" s="1"/>
  <c r="K2952" i="4"/>
  <c r="B2952" i="4"/>
  <c r="C2952" i="4" s="1"/>
  <c r="K2951" i="4"/>
  <c r="B2951" i="4"/>
  <c r="C2951" i="4" s="1"/>
  <c r="K2950" i="4"/>
  <c r="B2950" i="4"/>
  <c r="C2950" i="4" s="1"/>
  <c r="K2949" i="4"/>
  <c r="B2949" i="4"/>
  <c r="C2949" i="4" s="1"/>
  <c r="K2948" i="4"/>
  <c r="B2948" i="4"/>
  <c r="C2948" i="4" s="1"/>
  <c r="K2947" i="4"/>
  <c r="B2947" i="4"/>
  <c r="C2947" i="4" s="1"/>
  <c r="K2946" i="4"/>
  <c r="B2946" i="4"/>
  <c r="C2946" i="4" s="1"/>
  <c r="K2945" i="4"/>
  <c r="C2945" i="4"/>
  <c r="B2945" i="4"/>
  <c r="K2944" i="4"/>
  <c r="B2944" i="4"/>
  <c r="C2944" i="4" s="1"/>
  <c r="K2943" i="4"/>
  <c r="B2943" i="4"/>
  <c r="C2943" i="4" s="1"/>
  <c r="K2942" i="4"/>
  <c r="B2942" i="4"/>
  <c r="C2942" i="4" s="1"/>
  <c r="K2941" i="4"/>
  <c r="B2941" i="4"/>
  <c r="C2941" i="4" s="1"/>
  <c r="K2940" i="4"/>
  <c r="B2940" i="4"/>
  <c r="C2940" i="4" s="1"/>
  <c r="K2939" i="4"/>
  <c r="B2939" i="4"/>
  <c r="C2939" i="4" s="1"/>
  <c r="K2938" i="4"/>
  <c r="B2938" i="4"/>
  <c r="C2938" i="4" s="1"/>
  <c r="K2937" i="4"/>
  <c r="B2937" i="4"/>
  <c r="C2937" i="4" s="1"/>
  <c r="K2936" i="4"/>
  <c r="B2936" i="4"/>
  <c r="C2936" i="4" s="1"/>
  <c r="K2935" i="4"/>
  <c r="B2935" i="4"/>
  <c r="C2935" i="4" s="1"/>
  <c r="K2934" i="4"/>
  <c r="B2934" i="4"/>
  <c r="C2934" i="4" s="1"/>
  <c r="K2933" i="4"/>
  <c r="B2933" i="4"/>
  <c r="C2933" i="4" s="1"/>
  <c r="K2932" i="4"/>
  <c r="B2932" i="4"/>
  <c r="C2932" i="4" s="1"/>
  <c r="K2931" i="4"/>
  <c r="B2931" i="4"/>
  <c r="C2931" i="4" s="1"/>
  <c r="K2930" i="4"/>
  <c r="B2930" i="4"/>
  <c r="C2930" i="4" s="1"/>
  <c r="K2929" i="4"/>
  <c r="B2929" i="4"/>
  <c r="C2929" i="4" s="1"/>
  <c r="K2928" i="4"/>
  <c r="B2928" i="4"/>
  <c r="C2928" i="4" s="1"/>
  <c r="K2927" i="4"/>
  <c r="B2927" i="4"/>
  <c r="C2927" i="4" s="1"/>
  <c r="K2926" i="4"/>
  <c r="B2926" i="4"/>
  <c r="C2926" i="4" s="1"/>
  <c r="K2925" i="4"/>
  <c r="B2925" i="4"/>
  <c r="C2925" i="4" s="1"/>
  <c r="K2924" i="4"/>
  <c r="B2924" i="4"/>
  <c r="C2924" i="4" s="1"/>
  <c r="K2923" i="4"/>
  <c r="B2923" i="4"/>
  <c r="C2923" i="4" s="1"/>
  <c r="K2922" i="4"/>
  <c r="B2922" i="4"/>
  <c r="C2922" i="4" s="1"/>
  <c r="K2921" i="4"/>
  <c r="B2921" i="4"/>
  <c r="C2921" i="4" s="1"/>
  <c r="K2920" i="4"/>
  <c r="B2920" i="4"/>
  <c r="C2920" i="4" s="1"/>
  <c r="K2919" i="4"/>
  <c r="B2919" i="4"/>
  <c r="C2919" i="4" s="1"/>
  <c r="K2918" i="4"/>
  <c r="B2918" i="4"/>
  <c r="C2918" i="4" s="1"/>
  <c r="K2917" i="4"/>
  <c r="B2917" i="4"/>
  <c r="C2917" i="4" s="1"/>
  <c r="K2916" i="4"/>
  <c r="B2916" i="4"/>
  <c r="C2916" i="4" s="1"/>
  <c r="K2915" i="4"/>
  <c r="B2915" i="4"/>
  <c r="C2915" i="4" s="1"/>
  <c r="K2914" i="4"/>
  <c r="B2914" i="4"/>
  <c r="C2914" i="4" s="1"/>
  <c r="K2913" i="4"/>
  <c r="B2913" i="4"/>
  <c r="C2913" i="4" s="1"/>
  <c r="K2912" i="4"/>
  <c r="B2912" i="4"/>
  <c r="C2912" i="4" s="1"/>
  <c r="K2911" i="4"/>
  <c r="B2911" i="4"/>
  <c r="C2911" i="4" s="1"/>
  <c r="K2910" i="4"/>
  <c r="B2910" i="4"/>
  <c r="C2910" i="4" s="1"/>
  <c r="K2909" i="4"/>
  <c r="B2909" i="4"/>
  <c r="C2909" i="4" s="1"/>
  <c r="K2908" i="4"/>
  <c r="B2908" i="4"/>
  <c r="C2908" i="4" s="1"/>
  <c r="K2907" i="4"/>
  <c r="B2907" i="4"/>
  <c r="C2907" i="4" s="1"/>
  <c r="K2906" i="4"/>
  <c r="B2906" i="4"/>
  <c r="C2906" i="4" s="1"/>
  <c r="K2905" i="4"/>
  <c r="B2905" i="4"/>
  <c r="C2905" i="4" s="1"/>
  <c r="K2904" i="4"/>
  <c r="B2904" i="4"/>
  <c r="C2904" i="4" s="1"/>
  <c r="K2903" i="4"/>
  <c r="B2903" i="4"/>
  <c r="C2903" i="4" s="1"/>
  <c r="K2902" i="4"/>
  <c r="B2902" i="4"/>
  <c r="C2902" i="4" s="1"/>
  <c r="K2901" i="4"/>
  <c r="B2901" i="4"/>
  <c r="C2901" i="4" s="1"/>
  <c r="K2900" i="4"/>
  <c r="B2900" i="4"/>
  <c r="C2900" i="4" s="1"/>
  <c r="K2899" i="4"/>
  <c r="B2899" i="4"/>
  <c r="C2899" i="4" s="1"/>
  <c r="K2898" i="4"/>
  <c r="B2898" i="4"/>
  <c r="C2898" i="4" s="1"/>
  <c r="K2897" i="4"/>
  <c r="B2897" i="4"/>
  <c r="C2897" i="4" s="1"/>
  <c r="K2896" i="4"/>
  <c r="B2896" i="4"/>
  <c r="C2896" i="4" s="1"/>
  <c r="K2895" i="4"/>
  <c r="B2895" i="4"/>
  <c r="C2895" i="4" s="1"/>
  <c r="K2894" i="4"/>
  <c r="B2894" i="4"/>
  <c r="C2894" i="4" s="1"/>
  <c r="K2893" i="4"/>
  <c r="B2893" i="4"/>
  <c r="C2893" i="4" s="1"/>
  <c r="K2892" i="4"/>
  <c r="B2892" i="4"/>
  <c r="C2892" i="4" s="1"/>
  <c r="K2891" i="4"/>
  <c r="B2891" i="4"/>
  <c r="C2891" i="4" s="1"/>
  <c r="K2890" i="4"/>
  <c r="B2890" i="4"/>
  <c r="C2890" i="4" s="1"/>
  <c r="K2889" i="4"/>
  <c r="B2889" i="4"/>
  <c r="C2889" i="4" s="1"/>
  <c r="K2888" i="4"/>
  <c r="B2888" i="4"/>
  <c r="C2888" i="4" s="1"/>
  <c r="K2887" i="4"/>
  <c r="B2887" i="4"/>
  <c r="C2887" i="4" s="1"/>
  <c r="K2886" i="4"/>
  <c r="B2886" i="4"/>
  <c r="C2886" i="4" s="1"/>
  <c r="K2885" i="4"/>
  <c r="B2885" i="4"/>
  <c r="C2885" i="4" s="1"/>
  <c r="K2884" i="4"/>
  <c r="B2884" i="4"/>
  <c r="C2884" i="4" s="1"/>
  <c r="K2883" i="4"/>
  <c r="B2883" i="4"/>
  <c r="C2883" i="4" s="1"/>
  <c r="K2882" i="4"/>
  <c r="B2882" i="4"/>
  <c r="C2882" i="4" s="1"/>
  <c r="K2881" i="4"/>
  <c r="B2881" i="4"/>
  <c r="C2881" i="4" s="1"/>
  <c r="K2880" i="4"/>
  <c r="B2880" i="4"/>
  <c r="C2880" i="4" s="1"/>
  <c r="K2879" i="4"/>
  <c r="B2879" i="4"/>
  <c r="C2879" i="4" s="1"/>
  <c r="K2878" i="4"/>
  <c r="B2878" i="4"/>
  <c r="C2878" i="4" s="1"/>
  <c r="K2877" i="4"/>
  <c r="B2877" i="4"/>
  <c r="C2877" i="4" s="1"/>
  <c r="K2876" i="4"/>
  <c r="B2876" i="4"/>
  <c r="C2876" i="4" s="1"/>
  <c r="K2875" i="4"/>
  <c r="B2875" i="4"/>
  <c r="C2875" i="4" s="1"/>
  <c r="K2874" i="4"/>
  <c r="B2874" i="4"/>
  <c r="C2874" i="4" s="1"/>
  <c r="K2873" i="4"/>
  <c r="B2873" i="4"/>
  <c r="C2873" i="4" s="1"/>
  <c r="K2872" i="4"/>
  <c r="B2872" i="4"/>
  <c r="C2872" i="4" s="1"/>
  <c r="K2871" i="4"/>
  <c r="B2871" i="4"/>
  <c r="C2871" i="4" s="1"/>
  <c r="K2870" i="4"/>
  <c r="B2870" i="4"/>
  <c r="C2870" i="4" s="1"/>
  <c r="K2869" i="4"/>
  <c r="B2869" i="4"/>
  <c r="C2869" i="4" s="1"/>
  <c r="K2868" i="4"/>
  <c r="B2868" i="4"/>
  <c r="C2868" i="4" s="1"/>
  <c r="K2867" i="4"/>
  <c r="B2867" i="4"/>
  <c r="C2867" i="4" s="1"/>
  <c r="K2866" i="4"/>
  <c r="B2866" i="4"/>
  <c r="C2866" i="4" s="1"/>
  <c r="K2865" i="4"/>
  <c r="B2865" i="4"/>
  <c r="C2865" i="4" s="1"/>
  <c r="K2864" i="4"/>
  <c r="B2864" i="4"/>
  <c r="C2864" i="4" s="1"/>
  <c r="K2863" i="4"/>
  <c r="B2863" i="4"/>
  <c r="C2863" i="4" s="1"/>
  <c r="K2862" i="4"/>
  <c r="B2862" i="4"/>
  <c r="C2862" i="4" s="1"/>
  <c r="K2861" i="4"/>
  <c r="B2861" i="4"/>
  <c r="C2861" i="4" s="1"/>
  <c r="K2860" i="4"/>
  <c r="B2860" i="4"/>
  <c r="C2860" i="4" s="1"/>
  <c r="K2859" i="4"/>
  <c r="B2859" i="4"/>
  <c r="C2859" i="4" s="1"/>
  <c r="K2858" i="4"/>
  <c r="B2858" i="4"/>
  <c r="C2858" i="4" s="1"/>
  <c r="K2857" i="4"/>
  <c r="B2857" i="4"/>
  <c r="C2857" i="4" s="1"/>
  <c r="K2856" i="4"/>
  <c r="B2856" i="4"/>
  <c r="C2856" i="4" s="1"/>
  <c r="K2855" i="4"/>
  <c r="B2855" i="4"/>
  <c r="C2855" i="4" s="1"/>
  <c r="K2854" i="4"/>
  <c r="B2854" i="4"/>
  <c r="C2854" i="4" s="1"/>
  <c r="K2853" i="4"/>
  <c r="B2853" i="4"/>
  <c r="C2853" i="4" s="1"/>
  <c r="K2852" i="4"/>
  <c r="B2852" i="4"/>
  <c r="C2852" i="4" s="1"/>
  <c r="K2851" i="4"/>
  <c r="B2851" i="4"/>
  <c r="C2851" i="4" s="1"/>
  <c r="K2850" i="4"/>
  <c r="B2850" i="4"/>
  <c r="C2850" i="4" s="1"/>
  <c r="K2849" i="4"/>
  <c r="B2849" i="4"/>
  <c r="C2849" i="4" s="1"/>
  <c r="K2848" i="4"/>
  <c r="B2848" i="4"/>
  <c r="C2848" i="4" s="1"/>
  <c r="K2847" i="4"/>
  <c r="B2847" i="4"/>
  <c r="C2847" i="4" s="1"/>
  <c r="K2846" i="4"/>
  <c r="B2846" i="4"/>
  <c r="C2846" i="4" s="1"/>
  <c r="K2845" i="4"/>
  <c r="B2845" i="4"/>
  <c r="C2845" i="4" s="1"/>
  <c r="K2844" i="4"/>
  <c r="B2844" i="4"/>
  <c r="C2844" i="4" s="1"/>
  <c r="K2843" i="4"/>
  <c r="B2843" i="4"/>
  <c r="C2843" i="4" s="1"/>
  <c r="K2842" i="4"/>
  <c r="B2842" i="4"/>
  <c r="C2842" i="4" s="1"/>
  <c r="K2841" i="4"/>
  <c r="B2841" i="4"/>
  <c r="C2841" i="4" s="1"/>
  <c r="K2840" i="4"/>
  <c r="B2840" i="4"/>
  <c r="C2840" i="4" s="1"/>
  <c r="K2839" i="4"/>
  <c r="B2839" i="4"/>
  <c r="C2839" i="4" s="1"/>
  <c r="K2838" i="4"/>
  <c r="B2838" i="4"/>
  <c r="C2838" i="4" s="1"/>
  <c r="K2837" i="4"/>
  <c r="B2837" i="4"/>
  <c r="C2837" i="4" s="1"/>
  <c r="K2836" i="4"/>
  <c r="B2836" i="4"/>
  <c r="C2836" i="4" s="1"/>
  <c r="K2835" i="4"/>
  <c r="B2835" i="4"/>
  <c r="C2835" i="4" s="1"/>
  <c r="K2834" i="4"/>
  <c r="B2834" i="4"/>
  <c r="C2834" i="4" s="1"/>
  <c r="K2833" i="4"/>
  <c r="B2833" i="4"/>
  <c r="C2833" i="4" s="1"/>
  <c r="K2832" i="4"/>
  <c r="B2832" i="4"/>
  <c r="C2832" i="4" s="1"/>
  <c r="K2831" i="4"/>
  <c r="B2831" i="4"/>
  <c r="C2831" i="4" s="1"/>
  <c r="K2830" i="4"/>
  <c r="B2830" i="4"/>
  <c r="C2830" i="4" s="1"/>
  <c r="K2829" i="4"/>
  <c r="B2829" i="4"/>
  <c r="C2829" i="4" s="1"/>
  <c r="K2828" i="4"/>
  <c r="B2828" i="4"/>
  <c r="C2828" i="4" s="1"/>
  <c r="K2827" i="4"/>
  <c r="B2827" i="4"/>
  <c r="C2827" i="4" s="1"/>
  <c r="K2826" i="4"/>
  <c r="B2826" i="4"/>
  <c r="C2826" i="4" s="1"/>
  <c r="K2825" i="4"/>
  <c r="B2825" i="4"/>
  <c r="C2825" i="4" s="1"/>
  <c r="K2824" i="4"/>
  <c r="B2824" i="4"/>
  <c r="C2824" i="4" s="1"/>
  <c r="K2823" i="4"/>
  <c r="B2823" i="4"/>
  <c r="C2823" i="4" s="1"/>
  <c r="K2822" i="4"/>
  <c r="B2822" i="4"/>
  <c r="C2822" i="4" s="1"/>
  <c r="K2821" i="4"/>
  <c r="B2821" i="4"/>
  <c r="C2821" i="4" s="1"/>
  <c r="K2820" i="4"/>
  <c r="B2820" i="4"/>
  <c r="C2820" i="4" s="1"/>
  <c r="K2819" i="4"/>
  <c r="B2819" i="4"/>
  <c r="C2819" i="4" s="1"/>
  <c r="K2818" i="4"/>
  <c r="B2818" i="4"/>
  <c r="C2818" i="4" s="1"/>
  <c r="K2817" i="4"/>
  <c r="B2817" i="4"/>
  <c r="C2817" i="4" s="1"/>
  <c r="K2816" i="4"/>
  <c r="B2816" i="4"/>
  <c r="C2816" i="4" s="1"/>
  <c r="K2815" i="4"/>
  <c r="B2815" i="4"/>
  <c r="C2815" i="4" s="1"/>
  <c r="K2814" i="4"/>
  <c r="B2814" i="4"/>
  <c r="C2814" i="4" s="1"/>
  <c r="K2813" i="4"/>
  <c r="B2813" i="4"/>
  <c r="C2813" i="4" s="1"/>
  <c r="K2812" i="4"/>
  <c r="B2812" i="4"/>
  <c r="C2812" i="4" s="1"/>
  <c r="K2811" i="4"/>
  <c r="B2811" i="4"/>
  <c r="C2811" i="4" s="1"/>
  <c r="K2810" i="4"/>
  <c r="B2810" i="4"/>
  <c r="C2810" i="4" s="1"/>
  <c r="K2809" i="4"/>
  <c r="B2809" i="4"/>
  <c r="C2809" i="4" s="1"/>
  <c r="K2808" i="4"/>
  <c r="B2808" i="4"/>
  <c r="C2808" i="4" s="1"/>
  <c r="K2807" i="4"/>
  <c r="B2807" i="4"/>
  <c r="C2807" i="4" s="1"/>
  <c r="K2806" i="4"/>
  <c r="B2806" i="4"/>
  <c r="C2806" i="4" s="1"/>
  <c r="K2805" i="4"/>
  <c r="B2805" i="4"/>
  <c r="C2805" i="4" s="1"/>
  <c r="K2804" i="4"/>
  <c r="B2804" i="4"/>
  <c r="C2804" i="4" s="1"/>
  <c r="K2803" i="4"/>
  <c r="B2803" i="4"/>
  <c r="C2803" i="4" s="1"/>
  <c r="K2802" i="4"/>
  <c r="B2802" i="4"/>
  <c r="C2802" i="4" s="1"/>
  <c r="K2801" i="4"/>
  <c r="B2801" i="4"/>
  <c r="C2801" i="4" s="1"/>
  <c r="K2800" i="4"/>
  <c r="B2800" i="4"/>
  <c r="C2800" i="4" s="1"/>
  <c r="K2799" i="4"/>
  <c r="B2799" i="4"/>
  <c r="C2799" i="4" s="1"/>
  <c r="K2798" i="4"/>
  <c r="B2798" i="4"/>
  <c r="C2798" i="4" s="1"/>
  <c r="K2797" i="4"/>
  <c r="B2797" i="4"/>
  <c r="C2797" i="4" s="1"/>
  <c r="K2796" i="4"/>
  <c r="B2796" i="4"/>
  <c r="C2796" i="4" s="1"/>
  <c r="K2795" i="4"/>
  <c r="B2795" i="4"/>
  <c r="C2795" i="4" s="1"/>
  <c r="K2794" i="4"/>
  <c r="B2794" i="4"/>
  <c r="C2794" i="4" s="1"/>
  <c r="K2793" i="4"/>
  <c r="B2793" i="4"/>
  <c r="C2793" i="4" s="1"/>
  <c r="K2792" i="4"/>
  <c r="B2792" i="4"/>
  <c r="C2792" i="4" s="1"/>
  <c r="K2791" i="4"/>
  <c r="B2791" i="4"/>
  <c r="C2791" i="4" s="1"/>
  <c r="K2790" i="4"/>
  <c r="B2790" i="4"/>
  <c r="C2790" i="4" s="1"/>
  <c r="K2789" i="4"/>
  <c r="B2789" i="4"/>
  <c r="C2789" i="4" s="1"/>
  <c r="K2788" i="4"/>
  <c r="B2788" i="4"/>
  <c r="C2788" i="4" s="1"/>
  <c r="K2787" i="4"/>
  <c r="B2787" i="4"/>
  <c r="C2787" i="4" s="1"/>
  <c r="K2786" i="4"/>
  <c r="B2786" i="4"/>
  <c r="C2786" i="4" s="1"/>
  <c r="K2785" i="4"/>
  <c r="B2785" i="4"/>
  <c r="C2785" i="4" s="1"/>
  <c r="K2784" i="4"/>
  <c r="B2784" i="4"/>
  <c r="C2784" i="4" s="1"/>
  <c r="K2783" i="4"/>
  <c r="B2783" i="4"/>
  <c r="C2783" i="4" s="1"/>
  <c r="K2782" i="4"/>
  <c r="B2782" i="4"/>
  <c r="C2782" i="4" s="1"/>
  <c r="K2781" i="4"/>
  <c r="B2781" i="4"/>
  <c r="C2781" i="4" s="1"/>
  <c r="K2780" i="4"/>
  <c r="B2780" i="4"/>
  <c r="C2780" i="4" s="1"/>
  <c r="K2779" i="4"/>
  <c r="B2779" i="4"/>
  <c r="C2779" i="4" s="1"/>
  <c r="K2778" i="4"/>
  <c r="B2778" i="4"/>
  <c r="C2778" i="4" s="1"/>
  <c r="K2777" i="4"/>
  <c r="B2777" i="4"/>
  <c r="C2777" i="4" s="1"/>
  <c r="K2776" i="4"/>
  <c r="B2776" i="4"/>
  <c r="C2776" i="4" s="1"/>
  <c r="K2775" i="4"/>
  <c r="B2775" i="4"/>
  <c r="C2775" i="4" s="1"/>
  <c r="K2774" i="4"/>
  <c r="B2774" i="4"/>
  <c r="C2774" i="4" s="1"/>
  <c r="K2773" i="4"/>
  <c r="B2773" i="4"/>
  <c r="C2773" i="4" s="1"/>
  <c r="K2772" i="4"/>
  <c r="B2772" i="4"/>
  <c r="C2772" i="4" s="1"/>
  <c r="K2771" i="4"/>
  <c r="B2771" i="4"/>
  <c r="C2771" i="4" s="1"/>
  <c r="K2770" i="4"/>
  <c r="B2770" i="4"/>
  <c r="C2770" i="4" s="1"/>
  <c r="K2769" i="4"/>
  <c r="B2769" i="4"/>
  <c r="C2769" i="4" s="1"/>
  <c r="K2768" i="4"/>
  <c r="B2768" i="4"/>
  <c r="C2768" i="4" s="1"/>
  <c r="K2767" i="4"/>
  <c r="B2767" i="4"/>
  <c r="C2767" i="4" s="1"/>
  <c r="K2766" i="4"/>
  <c r="B2766" i="4"/>
  <c r="C2766" i="4" s="1"/>
  <c r="K2765" i="4"/>
  <c r="B2765" i="4"/>
  <c r="C2765" i="4" s="1"/>
  <c r="K2764" i="4"/>
  <c r="B2764" i="4"/>
  <c r="C2764" i="4" s="1"/>
  <c r="K2763" i="4"/>
  <c r="B2763" i="4"/>
  <c r="C2763" i="4" s="1"/>
  <c r="K2762" i="4"/>
  <c r="B2762" i="4"/>
  <c r="C2762" i="4" s="1"/>
  <c r="K2761" i="4"/>
  <c r="B2761" i="4"/>
  <c r="C2761" i="4" s="1"/>
  <c r="K2760" i="4"/>
  <c r="B2760" i="4"/>
  <c r="C2760" i="4" s="1"/>
  <c r="K2759" i="4"/>
  <c r="B2759" i="4"/>
  <c r="C2759" i="4" s="1"/>
  <c r="K2758" i="4"/>
  <c r="B2758" i="4"/>
  <c r="C2758" i="4" s="1"/>
  <c r="K2757" i="4"/>
  <c r="B2757" i="4"/>
  <c r="C2757" i="4" s="1"/>
  <c r="K2756" i="4"/>
  <c r="B2756" i="4"/>
  <c r="C2756" i="4" s="1"/>
  <c r="K2755" i="4"/>
  <c r="B2755" i="4"/>
  <c r="C2755" i="4" s="1"/>
  <c r="K2754" i="4"/>
  <c r="B2754" i="4"/>
  <c r="C2754" i="4" s="1"/>
  <c r="K2753" i="4"/>
  <c r="B2753" i="4"/>
  <c r="C2753" i="4" s="1"/>
  <c r="K2752" i="4"/>
  <c r="B2752" i="4"/>
  <c r="C2752" i="4" s="1"/>
  <c r="K2751" i="4"/>
  <c r="B2751" i="4"/>
  <c r="C2751" i="4" s="1"/>
  <c r="K2750" i="4"/>
  <c r="B2750" i="4"/>
  <c r="C2750" i="4" s="1"/>
  <c r="K2749" i="4"/>
  <c r="B2749" i="4"/>
  <c r="C2749" i="4" s="1"/>
  <c r="K2748" i="4"/>
  <c r="B2748" i="4"/>
  <c r="C2748" i="4" s="1"/>
  <c r="K2747" i="4"/>
  <c r="B2747" i="4"/>
  <c r="C2747" i="4" s="1"/>
  <c r="K2746" i="4"/>
  <c r="B2746" i="4"/>
  <c r="C2746" i="4" s="1"/>
  <c r="K2745" i="4"/>
  <c r="B2745" i="4"/>
  <c r="C2745" i="4" s="1"/>
  <c r="K2744" i="4"/>
  <c r="C2744" i="4"/>
  <c r="B2744" i="4"/>
  <c r="K2743" i="4"/>
  <c r="B2743" i="4"/>
  <c r="C2743" i="4" s="1"/>
  <c r="K2742" i="4"/>
  <c r="B2742" i="4"/>
  <c r="C2742" i="4" s="1"/>
  <c r="K2741" i="4"/>
  <c r="C2741" i="4"/>
  <c r="B2741" i="4"/>
  <c r="K2740" i="4"/>
  <c r="B2740" i="4"/>
  <c r="C2740" i="4" s="1"/>
  <c r="K2739" i="4"/>
  <c r="C2739" i="4"/>
  <c r="B2739" i="4"/>
  <c r="K2738" i="4"/>
  <c r="B2738" i="4"/>
  <c r="C2738" i="4" s="1"/>
  <c r="K2737" i="4"/>
  <c r="B2737" i="4"/>
  <c r="C2737" i="4" s="1"/>
  <c r="K2736" i="4"/>
  <c r="C2736" i="4"/>
  <c r="B2736" i="4"/>
  <c r="K2735" i="4"/>
  <c r="B2735" i="4"/>
  <c r="C2735" i="4" s="1"/>
  <c r="K2734" i="4"/>
  <c r="B2734" i="4"/>
  <c r="C2734" i="4" s="1"/>
  <c r="K2733" i="4"/>
  <c r="B2733" i="4"/>
  <c r="C2733" i="4" s="1"/>
  <c r="K2732" i="4"/>
  <c r="B2732" i="4"/>
  <c r="C2732" i="4" s="1"/>
  <c r="K2731" i="4"/>
  <c r="B2731" i="4"/>
  <c r="C2731" i="4" s="1"/>
  <c r="K2730" i="4"/>
  <c r="B2730" i="4"/>
  <c r="C2730" i="4" s="1"/>
  <c r="K2729" i="4"/>
  <c r="B2729" i="4"/>
  <c r="C2729" i="4" s="1"/>
  <c r="K2728" i="4"/>
  <c r="B2728" i="4"/>
  <c r="C2728" i="4" s="1"/>
  <c r="K2727" i="4"/>
  <c r="B2727" i="4"/>
  <c r="C2727" i="4" s="1"/>
  <c r="K2726" i="4"/>
  <c r="B2726" i="4"/>
  <c r="C2726" i="4" s="1"/>
  <c r="K2725" i="4"/>
  <c r="B2725" i="4"/>
  <c r="C2725" i="4" s="1"/>
  <c r="K2724" i="4"/>
  <c r="B2724" i="4"/>
  <c r="C2724" i="4" s="1"/>
  <c r="K2723" i="4"/>
  <c r="B2723" i="4"/>
  <c r="C2723" i="4" s="1"/>
  <c r="K2722" i="4"/>
  <c r="B2722" i="4"/>
  <c r="C2722" i="4" s="1"/>
  <c r="K2721" i="4"/>
  <c r="B2721" i="4"/>
  <c r="C2721" i="4" s="1"/>
  <c r="K2720" i="4"/>
  <c r="B2720" i="4"/>
  <c r="C2720" i="4" s="1"/>
  <c r="K2719" i="4"/>
  <c r="B2719" i="4"/>
  <c r="C2719" i="4" s="1"/>
  <c r="K2718" i="4"/>
  <c r="B2718" i="4"/>
  <c r="C2718" i="4" s="1"/>
  <c r="K2717" i="4"/>
  <c r="B2717" i="4"/>
  <c r="C2717" i="4" s="1"/>
  <c r="K2716" i="4"/>
  <c r="B2716" i="4"/>
  <c r="C2716" i="4" s="1"/>
  <c r="K2715" i="4"/>
  <c r="B2715" i="4"/>
  <c r="C2715" i="4" s="1"/>
  <c r="K2714" i="4"/>
  <c r="B2714" i="4"/>
  <c r="C2714" i="4" s="1"/>
  <c r="K2713" i="4"/>
  <c r="B2713" i="4"/>
  <c r="C2713" i="4" s="1"/>
  <c r="K2712" i="4"/>
  <c r="B2712" i="4"/>
  <c r="C2712" i="4" s="1"/>
  <c r="K2711" i="4"/>
  <c r="B2711" i="4"/>
  <c r="C2711" i="4" s="1"/>
  <c r="K2710" i="4"/>
  <c r="B2710" i="4"/>
  <c r="C2710" i="4" s="1"/>
  <c r="K2709" i="4"/>
  <c r="B2709" i="4"/>
  <c r="C2709" i="4" s="1"/>
  <c r="K2708" i="4"/>
  <c r="B2708" i="4"/>
  <c r="C2708" i="4" s="1"/>
  <c r="K2707" i="4"/>
  <c r="B2707" i="4"/>
  <c r="C2707" i="4" s="1"/>
  <c r="K2706" i="4"/>
  <c r="B2706" i="4"/>
  <c r="C2706" i="4" s="1"/>
  <c r="K2705" i="4"/>
  <c r="B2705" i="4"/>
  <c r="C2705" i="4" s="1"/>
  <c r="K2704" i="4"/>
  <c r="B2704" i="4"/>
  <c r="C2704" i="4" s="1"/>
  <c r="K2703" i="4"/>
  <c r="B2703" i="4"/>
  <c r="C2703" i="4" s="1"/>
  <c r="K2702" i="4"/>
  <c r="B2702" i="4"/>
  <c r="C2702" i="4" s="1"/>
  <c r="K2701" i="4"/>
  <c r="B2701" i="4"/>
  <c r="C2701" i="4" s="1"/>
  <c r="K2700" i="4"/>
  <c r="B2700" i="4"/>
  <c r="C2700" i="4" s="1"/>
  <c r="K2699" i="4"/>
  <c r="B2699" i="4"/>
  <c r="C2699" i="4" s="1"/>
  <c r="K2698" i="4"/>
  <c r="B2698" i="4"/>
  <c r="C2698" i="4" s="1"/>
  <c r="K2697" i="4"/>
  <c r="B2697" i="4"/>
  <c r="C2697" i="4" s="1"/>
  <c r="K2696" i="4"/>
  <c r="B2696" i="4"/>
  <c r="C2696" i="4" s="1"/>
  <c r="K2695" i="4"/>
  <c r="B2695" i="4"/>
  <c r="C2695" i="4" s="1"/>
  <c r="K2694" i="4"/>
  <c r="B2694" i="4"/>
  <c r="C2694" i="4" s="1"/>
  <c r="K2693" i="4"/>
  <c r="B2693" i="4"/>
  <c r="C2693" i="4" s="1"/>
  <c r="K2692" i="4"/>
  <c r="B2692" i="4"/>
  <c r="C2692" i="4" s="1"/>
  <c r="K2691" i="4"/>
  <c r="B2691" i="4"/>
  <c r="C2691" i="4" s="1"/>
  <c r="K2690" i="4"/>
  <c r="B2690" i="4"/>
  <c r="C2690" i="4" s="1"/>
  <c r="K2689" i="4"/>
  <c r="B2689" i="4"/>
  <c r="C2689" i="4" s="1"/>
  <c r="K2688" i="4"/>
  <c r="B2688" i="4"/>
  <c r="C2688" i="4" s="1"/>
  <c r="K2687" i="4"/>
  <c r="B2687" i="4"/>
  <c r="C2687" i="4" s="1"/>
  <c r="K2686" i="4"/>
  <c r="B2686" i="4"/>
  <c r="C2686" i="4" s="1"/>
  <c r="K2685" i="4"/>
  <c r="B2685" i="4"/>
  <c r="C2685" i="4" s="1"/>
  <c r="K2684" i="4"/>
  <c r="B2684" i="4"/>
  <c r="C2684" i="4" s="1"/>
  <c r="K2683" i="4"/>
  <c r="B2683" i="4"/>
  <c r="C2683" i="4" s="1"/>
  <c r="K2682" i="4"/>
  <c r="B2682" i="4"/>
  <c r="C2682" i="4" s="1"/>
  <c r="K2681" i="4"/>
  <c r="C2681" i="4"/>
  <c r="B2681" i="4"/>
  <c r="K2680" i="4"/>
  <c r="B2680" i="4"/>
  <c r="C2680" i="4" s="1"/>
  <c r="K2679" i="4"/>
  <c r="B2679" i="4"/>
  <c r="C2679" i="4" s="1"/>
  <c r="K2678" i="4"/>
  <c r="B2678" i="4"/>
  <c r="C2678" i="4" s="1"/>
  <c r="K2677" i="4"/>
  <c r="B2677" i="4"/>
  <c r="C2677" i="4" s="1"/>
  <c r="K2676" i="4"/>
  <c r="B2676" i="4"/>
  <c r="C2676" i="4" s="1"/>
  <c r="K2675" i="4"/>
  <c r="B2675" i="4"/>
  <c r="C2675" i="4" s="1"/>
  <c r="K2674" i="4"/>
  <c r="B2674" i="4"/>
  <c r="C2674" i="4" s="1"/>
  <c r="K2673" i="4"/>
  <c r="B2673" i="4"/>
  <c r="C2673" i="4" s="1"/>
  <c r="K2672" i="4"/>
  <c r="B2672" i="4"/>
  <c r="C2672" i="4" s="1"/>
  <c r="K2671" i="4"/>
  <c r="B2671" i="4"/>
  <c r="C2671" i="4" s="1"/>
  <c r="K2670" i="4"/>
  <c r="B2670" i="4"/>
  <c r="C2670" i="4" s="1"/>
  <c r="K2669" i="4"/>
  <c r="B2669" i="4"/>
  <c r="C2669" i="4" s="1"/>
  <c r="K2668" i="4"/>
  <c r="B2668" i="4"/>
  <c r="C2668" i="4" s="1"/>
  <c r="K2667" i="4"/>
  <c r="B2667" i="4"/>
  <c r="C2667" i="4" s="1"/>
  <c r="K2666" i="4"/>
  <c r="B2666" i="4"/>
  <c r="C2666" i="4" s="1"/>
  <c r="K2665" i="4"/>
  <c r="B2665" i="4"/>
  <c r="C2665" i="4" s="1"/>
  <c r="K2664" i="4"/>
  <c r="B2664" i="4"/>
  <c r="C2664" i="4" s="1"/>
  <c r="K2663" i="4"/>
  <c r="B2663" i="4"/>
  <c r="C2663" i="4" s="1"/>
  <c r="K2662" i="4"/>
  <c r="B2662" i="4"/>
  <c r="C2662" i="4" s="1"/>
  <c r="K2661" i="4"/>
  <c r="B2661" i="4"/>
  <c r="C2661" i="4" s="1"/>
  <c r="K2660" i="4"/>
  <c r="B2660" i="4"/>
  <c r="C2660" i="4" s="1"/>
  <c r="K2659" i="4"/>
  <c r="B2659" i="4"/>
  <c r="C2659" i="4" s="1"/>
  <c r="K2658" i="4"/>
  <c r="B2658" i="4"/>
  <c r="C2658" i="4" s="1"/>
  <c r="K2657" i="4"/>
  <c r="B2657" i="4"/>
  <c r="C2657" i="4" s="1"/>
  <c r="K2656" i="4"/>
  <c r="B2656" i="4"/>
  <c r="C2656" i="4" s="1"/>
  <c r="K2655" i="4"/>
  <c r="B2655" i="4"/>
  <c r="C2655" i="4" s="1"/>
  <c r="K2654" i="4"/>
  <c r="B2654" i="4"/>
  <c r="C2654" i="4" s="1"/>
  <c r="K2653" i="4"/>
  <c r="B2653" i="4"/>
  <c r="C2653" i="4" s="1"/>
  <c r="K2652" i="4"/>
  <c r="B2652" i="4"/>
  <c r="C2652" i="4" s="1"/>
  <c r="K2651" i="4"/>
  <c r="B2651" i="4"/>
  <c r="C2651" i="4" s="1"/>
  <c r="K2650" i="4"/>
  <c r="B2650" i="4"/>
  <c r="C2650" i="4" s="1"/>
  <c r="K2649" i="4"/>
  <c r="B2649" i="4"/>
  <c r="C2649" i="4" s="1"/>
  <c r="K2648" i="4"/>
  <c r="B2648" i="4"/>
  <c r="C2648" i="4" s="1"/>
  <c r="K2647" i="4"/>
  <c r="B2647" i="4"/>
  <c r="C2647" i="4" s="1"/>
  <c r="K2646" i="4"/>
  <c r="B2646" i="4"/>
  <c r="C2646" i="4" s="1"/>
  <c r="K2645" i="4"/>
  <c r="B2645" i="4"/>
  <c r="C2645" i="4" s="1"/>
  <c r="K2644" i="4"/>
  <c r="B2644" i="4"/>
  <c r="C2644" i="4" s="1"/>
  <c r="K2643" i="4"/>
  <c r="B2643" i="4"/>
  <c r="C2643" i="4" s="1"/>
  <c r="K2642" i="4"/>
  <c r="B2642" i="4"/>
  <c r="C2642" i="4" s="1"/>
  <c r="K2641" i="4"/>
  <c r="B2641" i="4"/>
  <c r="C2641" i="4" s="1"/>
  <c r="K2640" i="4"/>
  <c r="B2640" i="4"/>
  <c r="C2640" i="4" s="1"/>
  <c r="K2639" i="4"/>
  <c r="B2639" i="4"/>
  <c r="C2639" i="4" s="1"/>
  <c r="K2638" i="4"/>
  <c r="B2638" i="4"/>
  <c r="C2638" i="4" s="1"/>
  <c r="K2637" i="4"/>
  <c r="B2637" i="4"/>
  <c r="C2637" i="4" s="1"/>
  <c r="K2636" i="4"/>
  <c r="B2636" i="4"/>
  <c r="C2636" i="4" s="1"/>
  <c r="K2635" i="4"/>
  <c r="B2635" i="4"/>
  <c r="C2635" i="4" s="1"/>
  <c r="K2634" i="4"/>
  <c r="B2634" i="4"/>
  <c r="C2634" i="4" s="1"/>
  <c r="K2633" i="4"/>
  <c r="B2633" i="4"/>
  <c r="C2633" i="4" s="1"/>
  <c r="K2632" i="4"/>
  <c r="B2632" i="4"/>
  <c r="C2632" i="4" s="1"/>
  <c r="K2631" i="4"/>
  <c r="B2631" i="4"/>
  <c r="C2631" i="4" s="1"/>
  <c r="K2630" i="4"/>
  <c r="B2630" i="4"/>
  <c r="C2630" i="4" s="1"/>
  <c r="K2629" i="4"/>
  <c r="B2629" i="4"/>
  <c r="C2629" i="4" s="1"/>
  <c r="K2628" i="4"/>
  <c r="B2628" i="4"/>
  <c r="C2628" i="4" s="1"/>
  <c r="K2627" i="4"/>
  <c r="B2627" i="4"/>
  <c r="C2627" i="4" s="1"/>
  <c r="K2626" i="4"/>
  <c r="B2626" i="4"/>
  <c r="C2626" i="4" s="1"/>
  <c r="K2625" i="4"/>
  <c r="B2625" i="4"/>
  <c r="C2625" i="4" s="1"/>
  <c r="K2624" i="4"/>
  <c r="B2624" i="4"/>
  <c r="C2624" i="4" s="1"/>
  <c r="K2623" i="4"/>
  <c r="B2623" i="4"/>
  <c r="C2623" i="4" s="1"/>
  <c r="K2622" i="4"/>
  <c r="B2622" i="4"/>
  <c r="C2622" i="4" s="1"/>
  <c r="K2621" i="4"/>
  <c r="B2621" i="4"/>
  <c r="C2621" i="4" s="1"/>
  <c r="K2620" i="4"/>
  <c r="C2620" i="4"/>
  <c r="B2620" i="4"/>
  <c r="K2619" i="4"/>
  <c r="B2619" i="4"/>
  <c r="C2619" i="4" s="1"/>
  <c r="K2618" i="4"/>
  <c r="B2618" i="4"/>
  <c r="C2618" i="4" s="1"/>
  <c r="K2617" i="4"/>
  <c r="B2617" i="4"/>
  <c r="C2617" i="4" s="1"/>
  <c r="K2616" i="4"/>
  <c r="B2616" i="4"/>
  <c r="C2616" i="4" s="1"/>
  <c r="K2615" i="4"/>
  <c r="B2615" i="4"/>
  <c r="C2615" i="4" s="1"/>
  <c r="K2614" i="4"/>
  <c r="B2614" i="4"/>
  <c r="C2614" i="4" s="1"/>
  <c r="K2613" i="4"/>
  <c r="B2613" i="4"/>
  <c r="C2613" i="4" s="1"/>
  <c r="K2612" i="4"/>
  <c r="B2612" i="4"/>
  <c r="C2612" i="4" s="1"/>
  <c r="K2611" i="4"/>
  <c r="B2611" i="4"/>
  <c r="C2611" i="4" s="1"/>
  <c r="K2610" i="4"/>
  <c r="B2610" i="4"/>
  <c r="C2610" i="4" s="1"/>
  <c r="K2609" i="4"/>
  <c r="B2609" i="4"/>
  <c r="C2609" i="4" s="1"/>
  <c r="K2608" i="4"/>
  <c r="B2608" i="4"/>
  <c r="C2608" i="4" s="1"/>
  <c r="K2607" i="4"/>
  <c r="B2607" i="4"/>
  <c r="C2607" i="4" s="1"/>
  <c r="K2606" i="4"/>
  <c r="B2606" i="4"/>
  <c r="C2606" i="4" s="1"/>
  <c r="K2605" i="4"/>
  <c r="B2605" i="4"/>
  <c r="C2605" i="4" s="1"/>
  <c r="K2604" i="4"/>
  <c r="B2604" i="4"/>
  <c r="C2604" i="4" s="1"/>
  <c r="K2603" i="4"/>
  <c r="B2603" i="4"/>
  <c r="C2603" i="4" s="1"/>
  <c r="K2602" i="4"/>
  <c r="B2602" i="4"/>
  <c r="C2602" i="4" s="1"/>
  <c r="K2601" i="4"/>
  <c r="B2601" i="4"/>
  <c r="C2601" i="4" s="1"/>
  <c r="K2600" i="4"/>
  <c r="B2600" i="4"/>
  <c r="C2600" i="4" s="1"/>
  <c r="K2599" i="4"/>
  <c r="B2599" i="4"/>
  <c r="C2599" i="4" s="1"/>
  <c r="K2598" i="4"/>
  <c r="B2598" i="4"/>
  <c r="C2598" i="4" s="1"/>
  <c r="K2597" i="4"/>
  <c r="B2597" i="4"/>
  <c r="C2597" i="4" s="1"/>
  <c r="K2596" i="4"/>
  <c r="B2596" i="4"/>
  <c r="C2596" i="4" s="1"/>
  <c r="K2595" i="4"/>
  <c r="B2595" i="4"/>
  <c r="C2595" i="4" s="1"/>
  <c r="K2594" i="4"/>
  <c r="B2594" i="4"/>
  <c r="C2594" i="4" s="1"/>
  <c r="K2593" i="4"/>
  <c r="B2593" i="4"/>
  <c r="C2593" i="4" s="1"/>
  <c r="K2592" i="4"/>
  <c r="B2592" i="4"/>
  <c r="C2592" i="4" s="1"/>
  <c r="K2591" i="4"/>
  <c r="B2591" i="4"/>
  <c r="C2591" i="4" s="1"/>
  <c r="K2590" i="4"/>
  <c r="B2590" i="4"/>
  <c r="C2590" i="4" s="1"/>
  <c r="K2589" i="4"/>
  <c r="B2589" i="4"/>
  <c r="C2589" i="4" s="1"/>
  <c r="K2588" i="4"/>
  <c r="B2588" i="4"/>
  <c r="C2588" i="4" s="1"/>
  <c r="K2587" i="4"/>
  <c r="B2587" i="4"/>
  <c r="C2587" i="4" s="1"/>
  <c r="K2586" i="4"/>
  <c r="B2586" i="4"/>
  <c r="C2586" i="4" s="1"/>
  <c r="K2585" i="4"/>
  <c r="B2585" i="4"/>
  <c r="C2585" i="4" s="1"/>
  <c r="K2584" i="4"/>
  <c r="B2584" i="4"/>
  <c r="C2584" i="4" s="1"/>
  <c r="K2583" i="4"/>
  <c r="B2583" i="4"/>
  <c r="C2583" i="4" s="1"/>
  <c r="K2582" i="4"/>
  <c r="B2582" i="4"/>
  <c r="C2582" i="4" s="1"/>
  <c r="K2581" i="4"/>
  <c r="B2581" i="4"/>
  <c r="C2581" i="4" s="1"/>
  <c r="K2580" i="4"/>
  <c r="B2580" i="4"/>
  <c r="C2580" i="4" s="1"/>
  <c r="K2579" i="4"/>
  <c r="B2579" i="4"/>
  <c r="C2579" i="4" s="1"/>
  <c r="K2578" i="4"/>
  <c r="B2578" i="4"/>
  <c r="C2578" i="4" s="1"/>
  <c r="K2577" i="4"/>
  <c r="B2577" i="4"/>
  <c r="C2577" i="4" s="1"/>
  <c r="K2576" i="4"/>
  <c r="B2576" i="4"/>
  <c r="C2576" i="4" s="1"/>
  <c r="K2575" i="4"/>
  <c r="B2575" i="4"/>
  <c r="C2575" i="4" s="1"/>
  <c r="K2574" i="4"/>
  <c r="B2574" i="4"/>
  <c r="C2574" i="4" s="1"/>
  <c r="K2573" i="4"/>
  <c r="B2573" i="4"/>
  <c r="C2573" i="4" s="1"/>
  <c r="K2572" i="4"/>
  <c r="B2572" i="4"/>
  <c r="C2572" i="4" s="1"/>
  <c r="K2571" i="4"/>
  <c r="B2571" i="4"/>
  <c r="C2571" i="4" s="1"/>
  <c r="K2570" i="4"/>
  <c r="B2570" i="4"/>
  <c r="C2570" i="4" s="1"/>
  <c r="K2569" i="4"/>
  <c r="B2569" i="4"/>
  <c r="C2569" i="4" s="1"/>
  <c r="K2568" i="4"/>
  <c r="B2568" i="4"/>
  <c r="C2568" i="4" s="1"/>
  <c r="K2567" i="4"/>
  <c r="B2567" i="4"/>
  <c r="C2567" i="4" s="1"/>
  <c r="K2566" i="4"/>
  <c r="B2566" i="4"/>
  <c r="C2566" i="4" s="1"/>
  <c r="K2565" i="4"/>
  <c r="B2565" i="4"/>
  <c r="C2565" i="4" s="1"/>
  <c r="K2564" i="4"/>
  <c r="B2564" i="4"/>
  <c r="C2564" i="4" s="1"/>
  <c r="K2563" i="4"/>
  <c r="B2563" i="4"/>
  <c r="C2563" i="4" s="1"/>
  <c r="K2562" i="4"/>
  <c r="B2562" i="4"/>
  <c r="C2562" i="4" s="1"/>
  <c r="K2561" i="4"/>
  <c r="B2561" i="4"/>
  <c r="C2561" i="4" s="1"/>
  <c r="K2560" i="4"/>
  <c r="B2560" i="4"/>
  <c r="C2560" i="4" s="1"/>
  <c r="K2559" i="4"/>
  <c r="B2559" i="4"/>
  <c r="C2559" i="4" s="1"/>
  <c r="K2558" i="4"/>
  <c r="B2558" i="4"/>
  <c r="C2558" i="4" s="1"/>
  <c r="K2557" i="4"/>
  <c r="B2557" i="4"/>
  <c r="C2557" i="4" s="1"/>
  <c r="K2556" i="4"/>
  <c r="B2556" i="4"/>
  <c r="C2556" i="4" s="1"/>
  <c r="K2555" i="4"/>
  <c r="B2555" i="4"/>
  <c r="C2555" i="4" s="1"/>
  <c r="K2554" i="4"/>
  <c r="B2554" i="4"/>
  <c r="C2554" i="4" s="1"/>
  <c r="K2553" i="4"/>
  <c r="B2553" i="4"/>
  <c r="C2553" i="4" s="1"/>
  <c r="K2552" i="4"/>
  <c r="B2552" i="4"/>
  <c r="C2552" i="4" s="1"/>
  <c r="K2551" i="4"/>
  <c r="B2551" i="4"/>
  <c r="C2551" i="4" s="1"/>
  <c r="K2550" i="4"/>
  <c r="B2550" i="4"/>
  <c r="C2550" i="4" s="1"/>
  <c r="K2549" i="4"/>
  <c r="B2549" i="4"/>
  <c r="C2549" i="4" s="1"/>
  <c r="K2548" i="4"/>
  <c r="B2548" i="4"/>
  <c r="C2548" i="4" s="1"/>
  <c r="K2547" i="4"/>
  <c r="B2547" i="4"/>
  <c r="C2547" i="4" s="1"/>
  <c r="K2546" i="4"/>
  <c r="B2546" i="4"/>
  <c r="C2546" i="4" s="1"/>
  <c r="K2545" i="4"/>
  <c r="B2545" i="4"/>
  <c r="C2545" i="4" s="1"/>
  <c r="K2544" i="4"/>
  <c r="B2544" i="4"/>
  <c r="C2544" i="4" s="1"/>
  <c r="K2543" i="4"/>
  <c r="B2543" i="4"/>
  <c r="C2543" i="4" s="1"/>
  <c r="K2542" i="4"/>
  <c r="B2542" i="4"/>
  <c r="C2542" i="4" s="1"/>
  <c r="K2541" i="4"/>
  <c r="B2541" i="4"/>
  <c r="C2541" i="4" s="1"/>
  <c r="K2540" i="4"/>
  <c r="B2540" i="4"/>
  <c r="C2540" i="4" s="1"/>
  <c r="K2539" i="4"/>
  <c r="B2539" i="4"/>
  <c r="C2539" i="4" s="1"/>
  <c r="K2538" i="4"/>
  <c r="B2538" i="4"/>
  <c r="C2538" i="4" s="1"/>
  <c r="K2537" i="4"/>
  <c r="B2537" i="4"/>
  <c r="C2537" i="4" s="1"/>
  <c r="K2536" i="4"/>
  <c r="B2536" i="4"/>
  <c r="C2536" i="4" s="1"/>
  <c r="K2535" i="4"/>
  <c r="B2535" i="4"/>
  <c r="C2535" i="4" s="1"/>
  <c r="K2534" i="4"/>
  <c r="B2534" i="4"/>
  <c r="C2534" i="4" s="1"/>
  <c r="K2533" i="4"/>
  <c r="B2533" i="4"/>
  <c r="C2533" i="4" s="1"/>
  <c r="K2532" i="4"/>
  <c r="C2532" i="4"/>
  <c r="B2532" i="4"/>
  <c r="K2531" i="4"/>
  <c r="B2531" i="4"/>
  <c r="C2531" i="4" s="1"/>
  <c r="K2530" i="4"/>
  <c r="B2530" i="4"/>
  <c r="C2530" i="4" s="1"/>
  <c r="K2529" i="4"/>
  <c r="B2529" i="4"/>
  <c r="C2529" i="4" s="1"/>
  <c r="K2528" i="4"/>
  <c r="B2528" i="4"/>
  <c r="C2528" i="4" s="1"/>
  <c r="K2527" i="4"/>
  <c r="B2527" i="4"/>
  <c r="C2527" i="4" s="1"/>
  <c r="K2526" i="4"/>
  <c r="B2526" i="4"/>
  <c r="C2526" i="4" s="1"/>
  <c r="K2525" i="4"/>
  <c r="B2525" i="4"/>
  <c r="C2525" i="4" s="1"/>
  <c r="K2524" i="4"/>
  <c r="B2524" i="4"/>
  <c r="C2524" i="4" s="1"/>
  <c r="K2523" i="4"/>
  <c r="B2523" i="4"/>
  <c r="C2523" i="4" s="1"/>
  <c r="K2522" i="4"/>
  <c r="B2522" i="4"/>
  <c r="C2522" i="4" s="1"/>
  <c r="K2521" i="4"/>
  <c r="B2521" i="4"/>
  <c r="C2521" i="4" s="1"/>
  <c r="K2520" i="4"/>
  <c r="B2520" i="4"/>
  <c r="C2520" i="4" s="1"/>
  <c r="K2519" i="4"/>
  <c r="B2519" i="4"/>
  <c r="C2519" i="4" s="1"/>
  <c r="K2518" i="4"/>
  <c r="B2518" i="4"/>
  <c r="C2518" i="4" s="1"/>
  <c r="K2517" i="4"/>
  <c r="B2517" i="4"/>
  <c r="C2517" i="4" s="1"/>
  <c r="K2516" i="4"/>
  <c r="B2516" i="4"/>
  <c r="C2516" i="4" s="1"/>
  <c r="K2515" i="4"/>
  <c r="B2515" i="4"/>
  <c r="C2515" i="4" s="1"/>
  <c r="K2514" i="4"/>
  <c r="B2514" i="4"/>
  <c r="C2514" i="4" s="1"/>
  <c r="K2513" i="4"/>
  <c r="B2513" i="4"/>
  <c r="C2513" i="4" s="1"/>
  <c r="K2512" i="4"/>
  <c r="B2512" i="4"/>
  <c r="C2512" i="4" s="1"/>
  <c r="K2511" i="4"/>
  <c r="B2511" i="4"/>
  <c r="C2511" i="4" s="1"/>
  <c r="K2510" i="4"/>
  <c r="B2510" i="4"/>
  <c r="C2510" i="4" s="1"/>
  <c r="K2509" i="4"/>
  <c r="B2509" i="4"/>
  <c r="C2509" i="4" s="1"/>
  <c r="K2508" i="4"/>
  <c r="B2508" i="4"/>
  <c r="C2508" i="4" s="1"/>
  <c r="K2507" i="4"/>
  <c r="B2507" i="4"/>
  <c r="C2507" i="4" s="1"/>
  <c r="K2506" i="4"/>
  <c r="B2506" i="4"/>
  <c r="C2506" i="4" s="1"/>
  <c r="K2505" i="4"/>
  <c r="B2505" i="4"/>
  <c r="C2505" i="4" s="1"/>
  <c r="K2504" i="4"/>
  <c r="B2504" i="4"/>
  <c r="C2504" i="4" s="1"/>
  <c r="K2503" i="4"/>
  <c r="B2503" i="4"/>
  <c r="C2503" i="4" s="1"/>
  <c r="K2502" i="4"/>
  <c r="B2502" i="4"/>
  <c r="C2502" i="4" s="1"/>
  <c r="K2501" i="4"/>
  <c r="B2501" i="4"/>
  <c r="C2501" i="4" s="1"/>
  <c r="K2500" i="4"/>
  <c r="B2500" i="4"/>
  <c r="C2500" i="4" s="1"/>
  <c r="K2499" i="4"/>
  <c r="B2499" i="4"/>
  <c r="C2499" i="4" s="1"/>
  <c r="K2498" i="4"/>
  <c r="B2498" i="4"/>
  <c r="C2498" i="4" s="1"/>
  <c r="K2497" i="4"/>
  <c r="B2497" i="4"/>
  <c r="C2497" i="4" s="1"/>
  <c r="K2496" i="4"/>
  <c r="B2496" i="4"/>
  <c r="C2496" i="4" s="1"/>
  <c r="K2495" i="4"/>
  <c r="B2495" i="4"/>
  <c r="C2495" i="4" s="1"/>
  <c r="K2494" i="4"/>
  <c r="B2494" i="4"/>
  <c r="C2494" i="4" s="1"/>
  <c r="K2493" i="4"/>
  <c r="B2493" i="4"/>
  <c r="C2493" i="4" s="1"/>
  <c r="K2492" i="4"/>
  <c r="B2492" i="4"/>
  <c r="C2492" i="4" s="1"/>
  <c r="K2491" i="4"/>
  <c r="B2491" i="4"/>
  <c r="C2491" i="4" s="1"/>
  <c r="K2490" i="4"/>
  <c r="B2490" i="4"/>
  <c r="C2490" i="4" s="1"/>
  <c r="K2489" i="4"/>
  <c r="B2489" i="4"/>
  <c r="C2489" i="4" s="1"/>
  <c r="K2488" i="4"/>
  <c r="B2488" i="4"/>
  <c r="C2488" i="4" s="1"/>
  <c r="K2487" i="4"/>
  <c r="B2487" i="4"/>
  <c r="C2487" i="4" s="1"/>
  <c r="K2486" i="4"/>
  <c r="B2486" i="4"/>
  <c r="C2486" i="4" s="1"/>
  <c r="K2485" i="4"/>
  <c r="B2485" i="4"/>
  <c r="C2485" i="4" s="1"/>
  <c r="K2484" i="4"/>
  <c r="B2484" i="4"/>
  <c r="C2484" i="4" s="1"/>
  <c r="K2483" i="4"/>
  <c r="B2483" i="4"/>
  <c r="C2483" i="4" s="1"/>
  <c r="K2482" i="4"/>
  <c r="B2482" i="4"/>
  <c r="C2482" i="4" s="1"/>
  <c r="K2481" i="4"/>
  <c r="B2481" i="4"/>
  <c r="C2481" i="4" s="1"/>
  <c r="K2480" i="4"/>
  <c r="B2480" i="4"/>
  <c r="C2480" i="4" s="1"/>
  <c r="K2479" i="4"/>
  <c r="B2479" i="4"/>
  <c r="C2479" i="4" s="1"/>
  <c r="K2478" i="4"/>
  <c r="B2478" i="4"/>
  <c r="C2478" i="4" s="1"/>
  <c r="K2477" i="4"/>
  <c r="B2477" i="4"/>
  <c r="C2477" i="4" s="1"/>
  <c r="K2476" i="4"/>
  <c r="B2476" i="4"/>
  <c r="C2476" i="4" s="1"/>
  <c r="K2475" i="4"/>
  <c r="B2475" i="4"/>
  <c r="C2475" i="4" s="1"/>
  <c r="K2474" i="4"/>
  <c r="B2474" i="4"/>
  <c r="C2474" i="4" s="1"/>
  <c r="K2473" i="4"/>
  <c r="B2473" i="4"/>
  <c r="C2473" i="4" s="1"/>
  <c r="K2472" i="4"/>
  <c r="B2472" i="4"/>
  <c r="C2472" i="4" s="1"/>
  <c r="K2471" i="4"/>
  <c r="B2471" i="4"/>
  <c r="C2471" i="4" s="1"/>
  <c r="K2470" i="4"/>
  <c r="B2470" i="4"/>
  <c r="C2470" i="4" s="1"/>
  <c r="K2469" i="4"/>
  <c r="B2469" i="4"/>
  <c r="C2469" i="4" s="1"/>
  <c r="K2468" i="4"/>
  <c r="B2468" i="4"/>
  <c r="C2468" i="4" s="1"/>
  <c r="K2467" i="4"/>
  <c r="B2467" i="4"/>
  <c r="C2467" i="4" s="1"/>
  <c r="K2466" i="4"/>
  <c r="B2466" i="4"/>
  <c r="C2466" i="4" s="1"/>
  <c r="K2465" i="4"/>
  <c r="B2465" i="4"/>
  <c r="C2465" i="4" s="1"/>
  <c r="K2464" i="4"/>
  <c r="B2464" i="4"/>
  <c r="C2464" i="4" s="1"/>
  <c r="K2463" i="4"/>
  <c r="B2463" i="4"/>
  <c r="C2463" i="4" s="1"/>
  <c r="K2462" i="4"/>
  <c r="B2462" i="4"/>
  <c r="C2462" i="4" s="1"/>
  <c r="K2461" i="4"/>
  <c r="B2461" i="4"/>
  <c r="C2461" i="4" s="1"/>
  <c r="K2460" i="4"/>
  <c r="B2460" i="4"/>
  <c r="C2460" i="4" s="1"/>
  <c r="K2459" i="4"/>
  <c r="B2459" i="4"/>
  <c r="C2459" i="4" s="1"/>
  <c r="K2458" i="4"/>
  <c r="B2458" i="4"/>
  <c r="C2458" i="4" s="1"/>
  <c r="K2457" i="4"/>
  <c r="B2457" i="4"/>
  <c r="C2457" i="4" s="1"/>
  <c r="K2456" i="4"/>
  <c r="B2456" i="4"/>
  <c r="C2456" i="4" s="1"/>
  <c r="K2455" i="4"/>
  <c r="B2455" i="4"/>
  <c r="C2455" i="4" s="1"/>
  <c r="K2454" i="4"/>
  <c r="B2454" i="4"/>
  <c r="C2454" i="4" s="1"/>
  <c r="K2453" i="4"/>
  <c r="B2453" i="4"/>
  <c r="C2453" i="4" s="1"/>
  <c r="K2452" i="4"/>
  <c r="B2452" i="4"/>
  <c r="C2452" i="4" s="1"/>
  <c r="K2451" i="4"/>
  <c r="B2451" i="4"/>
  <c r="C2451" i="4" s="1"/>
  <c r="K2450" i="4"/>
  <c r="B2450" i="4"/>
  <c r="C2450" i="4" s="1"/>
  <c r="K2449" i="4"/>
  <c r="B2449" i="4"/>
  <c r="C2449" i="4" s="1"/>
  <c r="K2448" i="4"/>
  <c r="B2448" i="4"/>
  <c r="C2448" i="4" s="1"/>
  <c r="K2447" i="4"/>
  <c r="B2447" i="4"/>
  <c r="C2447" i="4" s="1"/>
  <c r="K2446" i="4"/>
  <c r="B2446" i="4"/>
  <c r="C2446" i="4" s="1"/>
  <c r="K2445" i="4"/>
  <c r="B2445" i="4"/>
  <c r="C2445" i="4" s="1"/>
  <c r="K2444" i="4"/>
  <c r="B2444" i="4"/>
  <c r="C2444" i="4" s="1"/>
  <c r="K2443" i="4"/>
  <c r="B2443" i="4"/>
  <c r="C2443" i="4" s="1"/>
  <c r="K2442" i="4"/>
  <c r="B2442" i="4"/>
  <c r="C2442" i="4" s="1"/>
  <c r="K2441" i="4"/>
  <c r="B2441" i="4"/>
  <c r="C2441" i="4" s="1"/>
  <c r="K2440" i="4"/>
  <c r="B2440" i="4"/>
  <c r="C2440" i="4" s="1"/>
  <c r="K2439" i="4"/>
  <c r="B2439" i="4"/>
  <c r="C2439" i="4" s="1"/>
  <c r="K2438" i="4"/>
  <c r="B2438" i="4"/>
  <c r="C2438" i="4" s="1"/>
  <c r="K2437" i="4"/>
  <c r="B2437" i="4"/>
  <c r="C2437" i="4" s="1"/>
  <c r="K2436" i="4"/>
  <c r="B2436" i="4"/>
  <c r="C2436" i="4" s="1"/>
  <c r="K2435" i="4"/>
  <c r="B2435" i="4"/>
  <c r="C2435" i="4" s="1"/>
  <c r="K2434" i="4"/>
  <c r="B2434" i="4"/>
  <c r="C2434" i="4" s="1"/>
  <c r="K2433" i="4"/>
  <c r="B2433" i="4"/>
  <c r="C2433" i="4" s="1"/>
  <c r="K2432" i="4"/>
  <c r="B2432" i="4"/>
  <c r="C2432" i="4" s="1"/>
  <c r="K2431" i="4"/>
  <c r="B2431" i="4"/>
  <c r="C2431" i="4" s="1"/>
  <c r="K2430" i="4"/>
  <c r="B2430" i="4"/>
  <c r="C2430" i="4" s="1"/>
  <c r="K2429" i="4"/>
  <c r="B2429" i="4"/>
  <c r="C2429" i="4" s="1"/>
  <c r="K2428" i="4"/>
  <c r="B2428" i="4"/>
  <c r="C2428" i="4" s="1"/>
  <c r="K2427" i="4"/>
  <c r="B2427" i="4"/>
  <c r="C2427" i="4" s="1"/>
  <c r="K2426" i="4"/>
  <c r="B2426" i="4"/>
  <c r="C2426" i="4" s="1"/>
  <c r="K2425" i="4"/>
  <c r="B2425" i="4"/>
  <c r="C2425" i="4" s="1"/>
  <c r="K2424" i="4"/>
  <c r="B2424" i="4"/>
  <c r="C2424" i="4" s="1"/>
  <c r="K2423" i="4"/>
  <c r="B2423" i="4"/>
  <c r="C2423" i="4" s="1"/>
  <c r="K2422" i="4"/>
  <c r="B2422" i="4"/>
  <c r="C2422" i="4" s="1"/>
  <c r="K2421" i="4"/>
  <c r="B2421" i="4"/>
  <c r="C2421" i="4" s="1"/>
  <c r="K2420" i="4"/>
  <c r="B2420" i="4"/>
  <c r="C2420" i="4" s="1"/>
  <c r="K2419" i="4"/>
  <c r="B2419" i="4"/>
  <c r="C2419" i="4" s="1"/>
  <c r="K2418" i="4"/>
  <c r="B2418" i="4"/>
  <c r="C2418" i="4" s="1"/>
  <c r="K2417" i="4"/>
  <c r="B2417" i="4"/>
  <c r="C2417" i="4" s="1"/>
  <c r="K2416" i="4"/>
  <c r="B2416" i="4"/>
  <c r="C2416" i="4" s="1"/>
  <c r="K2415" i="4"/>
  <c r="B2415" i="4"/>
  <c r="C2415" i="4" s="1"/>
  <c r="K2414" i="4"/>
  <c r="B2414" i="4"/>
  <c r="C2414" i="4" s="1"/>
  <c r="K2413" i="4"/>
  <c r="B2413" i="4"/>
  <c r="C2413" i="4" s="1"/>
  <c r="K2412" i="4"/>
  <c r="B2412" i="4"/>
  <c r="C2412" i="4" s="1"/>
  <c r="K2411" i="4"/>
  <c r="B2411" i="4"/>
  <c r="C2411" i="4" s="1"/>
  <c r="K2410" i="4"/>
  <c r="B2410" i="4"/>
  <c r="C2410" i="4" s="1"/>
  <c r="K2409" i="4"/>
  <c r="B2409" i="4"/>
  <c r="C2409" i="4" s="1"/>
  <c r="K2408" i="4"/>
  <c r="B2408" i="4"/>
  <c r="C2408" i="4" s="1"/>
  <c r="K2407" i="4"/>
  <c r="C2407" i="4"/>
  <c r="B2407" i="4"/>
  <c r="K2406" i="4"/>
  <c r="B2406" i="4"/>
  <c r="C2406" i="4" s="1"/>
  <c r="K2405" i="4"/>
  <c r="B2405" i="4"/>
  <c r="C2405" i="4" s="1"/>
  <c r="K2404" i="4"/>
  <c r="B2404" i="4"/>
  <c r="C2404" i="4" s="1"/>
  <c r="K2403" i="4"/>
  <c r="B2403" i="4"/>
  <c r="C2403" i="4" s="1"/>
  <c r="K2402" i="4"/>
  <c r="B2402" i="4"/>
  <c r="C2402" i="4" s="1"/>
  <c r="K2401" i="4"/>
  <c r="B2401" i="4"/>
  <c r="C2401" i="4" s="1"/>
  <c r="K2400" i="4"/>
  <c r="B2400" i="4"/>
  <c r="C2400" i="4" s="1"/>
  <c r="K2399" i="4"/>
  <c r="B2399" i="4"/>
  <c r="C2399" i="4" s="1"/>
  <c r="K2398" i="4"/>
  <c r="B2398" i="4"/>
  <c r="C2398" i="4" s="1"/>
  <c r="K2397" i="4"/>
  <c r="B2397" i="4"/>
  <c r="C2397" i="4" s="1"/>
  <c r="K2396" i="4"/>
  <c r="B2396" i="4"/>
  <c r="C2396" i="4" s="1"/>
  <c r="K2395" i="4"/>
  <c r="B2395" i="4"/>
  <c r="C2395" i="4" s="1"/>
  <c r="K2394" i="4"/>
  <c r="B2394" i="4"/>
  <c r="C2394" i="4" s="1"/>
  <c r="K2393" i="4"/>
  <c r="B2393" i="4"/>
  <c r="C2393" i="4" s="1"/>
  <c r="K2392" i="4"/>
  <c r="B2392" i="4"/>
  <c r="C2392" i="4" s="1"/>
  <c r="K2391" i="4"/>
  <c r="B2391" i="4"/>
  <c r="C2391" i="4" s="1"/>
  <c r="K2390" i="4"/>
  <c r="B2390" i="4"/>
  <c r="C2390" i="4" s="1"/>
  <c r="K2389" i="4"/>
  <c r="B2389" i="4"/>
  <c r="C2389" i="4" s="1"/>
  <c r="K2388" i="4"/>
  <c r="B2388" i="4"/>
  <c r="C2388" i="4" s="1"/>
  <c r="K2387" i="4"/>
  <c r="B2387" i="4"/>
  <c r="C2387" i="4" s="1"/>
  <c r="K2386" i="4"/>
  <c r="B2386" i="4"/>
  <c r="C2386" i="4" s="1"/>
  <c r="K2385" i="4"/>
  <c r="B2385" i="4"/>
  <c r="C2385" i="4" s="1"/>
  <c r="K2384" i="4"/>
  <c r="B2384" i="4"/>
  <c r="C2384" i="4" s="1"/>
  <c r="K2383" i="4"/>
  <c r="B2383" i="4"/>
  <c r="C2383" i="4" s="1"/>
  <c r="K2382" i="4"/>
  <c r="B2382" i="4"/>
  <c r="C2382" i="4" s="1"/>
  <c r="K2381" i="4"/>
  <c r="B2381" i="4"/>
  <c r="C2381" i="4" s="1"/>
  <c r="K2380" i="4"/>
  <c r="B2380" i="4"/>
  <c r="C2380" i="4" s="1"/>
  <c r="K2379" i="4"/>
  <c r="B2379" i="4"/>
  <c r="C2379" i="4" s="1"/>
  <c r="K2378" i="4"/>
  <c r="B2378" i="4"/>
  <c r="C2378" i="4" s="1"/>
  <c r="K2377" i="4"/>
  <c r="B2377" i="4"/>
  <c r="C2377" i="4" s="1"/>
  <c r="K2376" i="4"/>
  <c r="B2376" i="4"/>
  <c r="C2376" i="4" s="1"/>
  <c r="K2375" i="4"/>
  <c r="B2375" i="4"/>
  <c r="C2375" i="4" s="1"/>
  <c r="K2374" i="4"/>
  <c r="B2374" i="4"/>
  <c r="C2374" i="4" s="1"/>
  <c r="K2373" i="4"/>
  <c r="B2373" i="4"/>
  <c r="C2373" i="4" s="1"/>
  <c r="K2372" i="4"/>
  <c r="B2372" i="4"/>
  <c r="C2372" i="4" s="1"/>
  <c r="K2371" i="4"/>
  <c r="B2371" i="4"/>
  <c r="C2371" i="4" s="1"/>
  <c r="K2370" i="4"/>
  <c r="B2370" i="4"/>
  <c r="C2370" i="4" s="1"/>
  <c r="K2369" i="4"/>
  <c r="B2369" i="4"/>
  <c r="C2369" i="4" s="1"/>
  <c r="K2368" i="4"/>
  <c r="B2368" i="4"/>
  <c r="C2368" i="4" s="1"/>
  <c r="K2367" i="4"/>
  <c r="B2367" i="4"/>
  <c r="C2367" i="4" s="1"/>
  <c r="K2366" i="4"/>
  <c r="B2366" i="4"/>
  <c r="C2366" i="4" s="1"/>
  <c r="K2365" i="4"/>
  <c r="B2365" i="4"/>
  <c r="C2365" i="4" s="1"/>
  <c r="K2364" i="4"/>
  <c r="B2364" i="4"/>
  <c r="C2364" i="4" s="1"/>
  <c r="K2363" i="4"/>
  <c r="B2363" i="4"/>
  <c r="C2363" i="4" s="1"/>
  <c r="K2362" i="4"/>
  <c r="C2362" i="4"/>
  <c r="B2362" i="4"/>
  <c r="K2361" i="4"/>
  <c r="B2361" i="4"/>
  <c r="C2361" i="4" s="1"/>
  <c r="K2360" i="4"/>
  <c r="B2360" i="4"/>
  <c r="C2360" i="4" s="1"/>
  <c r="K2359" i="4"/>
  <c r="B2359" i="4"/>
  <c r="C2359" i="4" s="1"/>
  <c r="K2358" i="4"/>
  <c r="B2358" i="4"/>
  <c r="C2358" i="4" s="1"/>
  <c r="K2357" i="4"/>
  <c r="B2357" i="4"/>
  <c r="C2357" i="4" s="1"/>
  <c r="K2356" i="4"/>
  <c r="B2356" i="4"/>
  <c r="C2356" i="4" s="1"/>
  <c r="K2355" i="4"/>
  <c r="B2355" i="4"/>
  <c r="C2355" i="4" s="1"/>
  <c r="K2354" i="4"/>
  <c r="B2354" i="4"/>
  <c r="C2354" i="4" s="1"/>
  <c r="K2353" i="4"/>
  <c r="B2353" i="4"/>
  <c r="C2353" i="4" s="1"/>
  <c r="K2352" i="4"/>
  <c r="B2352" i="4"/>
  <c r="C2352" i="4" s="1"/>
  <c r="K2351" i="4"/>
  <c r="B2351" i="4"/>
  <c r="C2351" i="4" s="1"/>
  <c r="K2350" i="4"/>
  <c r="B2350" i="4"/>
  <c r="C2350" i="4" s="1"/>
  <c r="K2349" i="4"/>
  <c r="B2349" i="4"/>
  <c r="C2349" i="4" s="1"/>
  <c r="K2348" i="4"/>
  <c r="B2348" i="4"/>
  <c r="C2348" i="4" s="1"/>
  <c r="K2347" i="4"/>
  <c r="B2347" i="4"/>
  <c r="C2347" i="4" s="1"/>
  <c r="K2346" i="4"/>
  <c r="B2346" i="4"/>
  <c r="C2346" i="4" s="1"/>
  <c r="K2345" i="4"/>
  <c r="C2345" i="4"/>
  <c r="B2345" i="4"/>
  <c r="K2344" i="4"/>
  <c r="B2344" i="4"/>
  <c r="C2344" i="4" s="1"/>
  <c r="K2343" i="4"/>
  <c r="B2343" i="4"/>
  <c r="C2343" i="4" s="1"/>
  <c r="K2342" i="4"/>
  <c r="B2342" i="4"/>
  <c r="C2342" i="4" s="1"/>
  <c r="K2341" i="4"/>
  <c r="B2341" i="4"/>
  <c r="C2341" i="4" s="1"/>
  <c r="K2340" i="4"/>
  <c r="B2340" i="4"/>
  <c r="C2340" i="4" s="1"/>
  <c r="K2339" i="4"/>
  <c r="B2339" i="4"/>
  <c r="C2339" i="4" s="1"/>
  <c r="K2338" i="4"/>
  <c r="B2338" i="4"/>
  <c r="C2338" i="4" s="1"/>
  <c r="K2337" i="4"/>
  <c r="B2337" i="4"/>
  <c r="C2337" i="4" s="1"/>
  <c r="K2336" i="4"/>
  <c r="B2336" i="4"/>
  <c r="C2336" i="4" s="1"/>
  <c r="K2335" i="4"/>
  <c r="B2335" i="4"/>
  <c r="C2335" i="4" s="1"/>
  <c r="K2334" i="4"/>
  <c r="B2334" i="4"/>
  <c r="C2334" i="4" s="1"/>
  <c r="K2333" i="4"/>
  <c r="B2333" i="4"/>
  <c r="C2333" i="4" s="1"/>
  <c r="K2332" i="4"/>
  <c r="B2332" i="4"/>
  <c r="C2332" i="4" s="1"/>
  <c r="K2331" i="4"/>
  <c r="B2331" i="4"/>
  <c r="C2331" i="4" s="1"/>
  <c r="K2330" i="4"/>
  <c r="B2330" i="4"/>
  <c r="C2330" i="4" s="1"/>
  <c r="K2329" i="4"/>
  <c r="B2329" i="4"/>
  <c r="C2329" i="4" s="1"/>
  <c r="K2328" i="4"/>
  <c r="B2328" i="4"/>
  <c r="C2328" i="4" s="1"/>
  <c r="K2327" i="4"/>
  <c r="B2327" i="4"/>
  <c r="C2327" i="4" s="1"/>
  <c r="K2326" i="4"/>
  <c r="B2326" i="4"/>
  <c r="C2326" i="4" s="1"/>
  <c r="K2325" i="4"/>
  <c r="B2325" i="4"/>
  <c r="C2325" i="4" s="1"/>
  <c r="K2324" i="4"/>
  <c r="B2324" i="4"/>
  <c r="C2324" i="4" s="1"/>
  <c r="K2323" i="4"/>
  <c r="B2323" i="4"/>
  <c r="C2323" i="4" s="1"/>
  <c r="K2322" i="4"/>
  <c r="B2322" i="4"/>
  <c r="C2322" i="4" s="1"/>
  <c r="K2321" i="4"/>
  <c r="B2321" i="4"/>
  <c r="C2321" i="4" s="1"/>
  <c r="K2320" i="4"/>
  <c r="B2320" i="4"/>
  <c r="C2320" i="4" s="1"/>
  <c r="K2319" i="4"/>
  <c r="B2319" i="4"/>
  <c r="C2319" i="4" s="1"/>
  <c r="K2318" i="4"/>
  <c r="B2318" i="4"/>
  <c r="C2318" i="4" s="1"/>
  <c r="K2317" i="4"/>
  <c r="B2317" i="4"/>
  <c r="C2317" i="4" s="1"/>
  <c r="K2316" i="4"/>
  <c r="B2316" i="4"/>
  <c r="C2316" i="4" s="1"/>
  <c r="K2315" i="4"/>
  <c r="B2315" i="4"/>
  <c r="C2315" i="4" s="1"/>
  <c r="K2314" i="4"/>
  <c r="B2314" i="4"/>
  <c r="C2314" i="4" s="1"/>
  <c r="K2313" i="4"/>
  <c r="B2313" i="4"/>
  <c r="C2313" i="4" s="1"/>
  <c r="K2312" i="4"/>
  <c r="B2312" i="4"/>
  <c r="C2312" i="4" s="1"/>
  <c r="K2311" i="4"/>
  <c r="B2311" i="4"/>
  <c r="C2311" i="4" s="1"/>
  <c r="K2310" i="4"/>
  <c r="B2310" i="4"/>
  <c r="C2310" i="4" s="1"/>
  <c r="K2309" i="4"/>
  <c r="B2309" i="4"/>
  <c r="C2309" i="4" s="1"/>
  <c r="K2308" i="4"/>
  <c r="B2308" i="4"/>
  <c r="C2308" i="4" s="1"/>
  <c r="K2307" i="4"/>
  <c r="B2307" i="4"/>
  <c r="C2307" i="4" s="1"/>
  <c r="K2306" i="4"/>
  <c r="B2306" i="4"/>
  <c r="C2306" i="4" s="1"/>
  <c r="K2305" i="4"/>
  <c r="B2305" i="4"/>
  <c r="C2305" i="4" s="1"/>
  <c r="K2304" i="4"/>
  <c r="B2304" i="4"/>
  <c r="C2304" i="4" s="1"/>
  <c r="K2303" i="4"/>
  <c r="B2303" i="4"/>
  <c r="C2303" i="4" s="1"/>
  <c r="K2302" i="4"/>
  <c r="B2302" i="4"/>
  <c r="C2302" i="4" s="1"/>
  <c r="K2301" i="4"/>
  <c r="C2301" i="4"/>
  <c r="B2301" i="4"/>
  <c r="K2300" i="4"/>
  <c r="B2300" i="4"/>
  <c r="C2300" i="4" s="1"/>
  <c r="K2299" i="4"/>
  <c r="B2299" i="4"/>
  <c r="C2299" i="4" s="1"/>
  <c r="K2298" i="4"/>
  <c r="B2298" i="4"/>
  <c r="C2298" i="4" s="1"/>
  <c r="K2297" i="4"/>
  <c r="B2297" i="4"/>
  <c r="C2297" i="4" s="1"/>
  <c r="K2296" i="4"/>
  <c r="B2296" i="4"/>
  <c r="C2296" i="4" s="1"/>
  <c r="K2295" i="4"/>
  <c r="B2295" i="4"/>
  <c r="C2295" i="4" s="1"/>
  <c r="K2294" i="4"/>
  <c r="B2294" i="4"/>
  <c r="C2294" i="4" s="1"/>
  <c r="K2293" i="4"/>
  <c r="B2293" i="4"/>
  <c r="C2293" i="4" s="1"/>
  <c r="K2292" i="4"/>
  <c r="B2292" i="4"/>
  <c r="C2292" i="4" s="1"/>
  <c r="K2291" i="4"/>
  <c r="B2291" i="4"/>
  <c r="C2291" i="4" s="1"/>
  <c r="K2290" i="4"/>
  <c r="B2290" i="4"/>
  <c r="C2290" i="4" s="1"/>
  <c r="K2289" i="4"/>
  <c r="B2289" i="4"/>
  <c r="C2289" i="4" s="1"/>
  <c r="K2288" i="4"/>
  <c r="B2288" i="4"/>
  <c r="C2288" i="4" s="1"/>
  <c r="K2287" i="4"/>
  <c r="B2287" i="4"/>
  <c r="C2287" i="4" s="1"/>
  <c r="K2286" i="4"/>
  <c r="B2286" i="4"/>
  <c r="C2286" i="4" s="1"/>
  <c r="K2285" i="4"/>
  <c r="B2285" i="4"/>
  <c r="C2285" i="4" s="1"/>
  <c r="K2284" i="4"/>
  <c r="B2284" i="4"/>
  <c r="C2284" i="4" s="1"/>
  <c r="K2283" i="4"/>
  <c r="B2283" i="4"/>
  <c r="C2283" i="4" s="1"/>
  <c r="K2282" i="4"/>
  <c r="B2282" i="4"/>
  <c r="C2282" i="4" s="1"/>
  <c r="K2281" i="4"/>
  <c r="B2281" i="4"/>
  <c r="C2281" i="4" s="1"/>
  <c r="K2280" i="4"/>
  <c r="B2280" i="4"/>
  <c r="C2280" i="4" s="1"/>
  <c r="K2279" i="4"/>
  <c r="B2279" i="4"/>
  <c r="C2279" i="4" s="1"/>
  <c r="K2278" i="4"/>
  <c r="C2278" i="4"/>
  <c r="B2278" i="4"/>
  <c r="K2277" i="4"/>
  <c r="B2277" i="4"/>
  <c r="C2277" i="4" s="1"/>
  <c r="K2276" i="4"/>
  <c r="B2276" i="4"/>
  <c r="C2276" i="4" s="1"/>
  <c r="K2275" i="4"/>
  <c r="B2275" i="4"/>
  <c r="C2275" i="4" s="1"/>
  <c r="K2274" i="4"/>
  <c r="B2274" i="4"/>
  <c r="C2274" i="4" s="1"/>
  <c r="K2273" i="4"/>
  <c r="B2273" i="4"/>
  <c r="C2273" i="4" s="1"/>
  <c r="K2272" i="4"/>
  <c r="B2272" i="4"/>
  <c r="C2272" i="4" s="1"/>
  <c r="K2271" i="4"/>
  <c r="B2271" i="4"/>
  <c r="C2271" i="4" s="1"/>
  <c r="K2270" i="4"/>
  <c r="B2270" i="4"/>
  <c r="C2270" i="4" s="1"/>
  <c r="K2269" i="4"/>
  <c r="B2269" i="4"/>
  <c r="C2269" i="4" s="1"/>
  <c r="K2268" i="4"/>
  <c r="B2268" i="4"/>
  <c r="C2268" i="4" s="1"/>
  <c r="K2267" i="4"/>
  <c r="B2267" i="4"/>
  <c r="C2267" i="4" s="1"/>
  <c r="K2266" i="4"/>
  <c r="B2266" i="4"/>
  <c r="C2266" i="4" s="1"/>
  <c r="K2265" i="4"/>
  <c r="B2265" i="4"/>
  <c r="C2265" i="4" s="1"/>
  <c r="K2264" i="4"/>
  <c r="B2264" i="4"/>
  <c r="C2264" i="4" s="1"/>
  <c r="K2263" i="4"/>
  <c r="B2263" i="4"/>
  <c r="C2263" i="4" s="1"/>
  <c r="K2262" i="4"/>
  <c r="B2262" i="4"/>
  <c r="C2262" i="4" s="1"/>
  <c r="K2261" i="4"/>
  <c r="B2261" i="4"/>
  <c r="C2261" i="4" s="1"/>
  <c r="K2260" i="4"/>
  <c r="B2260" i="4"/>
  <c r="C2260" i="4" s="1"/>
  <c r="K2259" i="4"/>
  <c r="B2259" i="4"/>
  <c r="C2259" i="4" s="1"/>
  <c r="K2258" i="4"/>
  <c r="B2258" i="4"/>
  <c r="C2258" i="4" s="1"/>
  <c r="K2257" i="4"/>
  <c r="C2257" i="4"/>
  <c r="B2257" i="4"/>
  <c r="K2256" i="4"/>
  <c r="B2256" i="4"/>
  <c r="C2256" i="4" s="1"/>
  <c r="K2255" i="4"/>
  <c r="B2255" i="4"/>
  <c r="C2255" i="4" s="1"/>
  <c r="K2254" i="4"/>
  <c r="B2254" i="4"/>
  <c r="C2254" i="4" s="1"/>
  <c r="K2253" i="4"/>
  <c r="B2253" i="4"/>
  <c r="C2253" i="4" s="1"/>
  <c r="K2252" i="4"/>
  <c r="B2252" i="4"/>
  <c r="C2252" i="4" s="1"/>
  <c r="K2251" i="4"/>
  <c r="B2251" i="4"/>
  <c r="C2251" i="4" s="1"/>
  <c r="K2250" i="4"/>
  <c r="B2250" i="4"/>
  <c r="C2250" i="4" s="1"/>
  <c r="K2249" i="4"/>
  <c r="B2249" i="4"/>
  <c r="C2249" i="4" s="1"/>
  <c r="K2248" i="4"/>
  <c r="B2248" i="4"/>
  <c r="C2248" i="4" s="1"/>
  <c r="K2247" i="4"/>
  <c r="B2247" i="4"/>
  <c r="C2247" i="4" s="1"/>
  <c r="K2246" i="4"/>
  <c r="B2246" i="4"/>
  <c r="C2246" i="4" s="1"/>
  <c r="K2245" i="4"/>
  <c r="B2245" i="4"/>
  <c r="C2245" i="4" s="1"/>
  <c r="K2244" i="4"/>
  <c r="B2244" i="4"/>
  <c r="C2244" i="4" s="1"/>
  <c r="K2243" i="4"/>
  <c r="B2243" i="4"/>
  <c r="C2243" i="4" s="1"/>
  <c r="K2242" i="4"/>
  <c r="B2242" i="4"/>
  <c r="C2242" i="4" s="1"/>
  <c r="K2241" i="4"/>
  <c r="B2241" i="4"/>
  <c r="C2241" i="4" s="1"/>
  <c r="K2240" i="4"/>
  <c r="B2240" i="4"/>
  <c r="C2240" i="4" s="1"/>
  <c r="K2239" i="4"/>
  <c r="B2239" i="4"/>
  <c r="C2239" i="4" s="1"/>
  <c r="K2238" i="4"/>
  <c r="C2238" i="4"/>
  <c r="B2238" i="4"/>
  <c r="K2237" i="4"/>
  <c r="B2237" i="4"/>
  <c r="C2237" i="4" s="1"/>
  <c r="K2236" i="4"/>
  <c r="B2236" i="4"/>
  <c r="C2236" i="4" s="1"/>
  <c r="K2235" i="4"/>
  <c r="C2235" i="4"/>
  <c r="B2235" i="4"/>
  <c r="K2234" i="4"/>
  <c r="B2234" i="4"/>
  <c r="C2234" i="4" s="1"/>
  <c r="K2233" i="4"/>
  <c r="B2233" i="4"/>
  <c r="C2233" i="4" s="1"/>
  <c r="K2232" i="4"/>
  <c r="B2232" i="4"/>
  <c r="C2232" i="4" s="1"/>
  <c r="K2231" i="4"/>
  <c r="B2231" i="4"/>
  <c r="C2231" i="4" s="1"/>
  <c r="K2230" i="4"/>
  <c r="B2230" i="4"/>
  <c r="C2230" i="4" s="1"/>
  <c r="K2229" i="4"/>
  <c r="B2229" i="4"/>
  <c r="C2229" i="4" s="1"/>
  <c r="K2228" i="4"/>
  <c r="B2228" i="4"/>
  <c r="C2228" i="4" s="1"/>
  <c r="K2227" i="4"/>
  <c r="B2227" i="4"/>
  <c r="C2227" i="4" s="1"/>
  <c r="K2226" i="4"/>
  <c r="B2226" i="4"/>
  <c r="C2226" i="4" s="1"/>
  <c r="K2225" i="4"/>
  <c r="B2225" i="4"/>
  <c r="C2225" i="4" s="1"/>
  <c r="K2224" i="4"/>
  <c r="B2224" i="4"/>
  <c r="C2224" i="4" s="1"/>
  <c r="K2223" i="4"/>
  <c r="B2223" i="4"/>
  <c r="C2223" i="4" s="1"/>
  <c r="K2222" i="4"/>
  <c r="B2222" i="4"/>
  <c r="C2222" i="4" s="1"/>
  <c r="K2221" i="4"/>
  <c r="B2221" i="4"/>
  <c r="C2221" i="4" s="1"/>
  <c r="K2220" i="4"/>
  <c r="B2220" i="4"/>
  <c r="C2220" i="4" s="1"/>
  <c r="K2219" i="4"/>
  <c r="B2219" i="4"/>
  <c r="C2219" i="4" s="1"/>
  <c r="K2218" i="4"/>
  <c r="B2218" i="4"/>
  <c r="C2218" i="4" s="1"/>
  <c r="K2217" i="4"/>
  <c r="B2217" i="4"/>
  <c r="C2217" i="4" s="1"/>
  <c r="K2216" i="4"/>
  <c r="B2216" i="4"/>
  <c r="C2216" i="4" s="1"/>
  <c r="K2215" i="4"/>
  <c r="B2215" i="4"/>
  <c r="C2215" i="4" s="1"/>
  <c r="K2214" i="4"/>
  <c r="B2214" i="4"/>
  <c r="C2214" i="4" s="1"/>
  <c r="K2213" i="4"/>
  <c r="B2213" i="4"/>
  <c r="C2213" i="4" s="1"/>
  <c r="K2212" i="4"/>
  <c r="B2212" i="4"/>
  <c r="C2212" i="4" s="1"/>
  <c r="K2211" i="4"/>
  <c r="B2211" i="4"/>
  <c r="C2211" i="4" s="1"/>
  <c r="K2210" i="4"/>
  <c r="B2210" i="4"/>
  <c r="C2210" i="4" s="1"/>
  <c r="K2209" i="4"/>
  <c r="B2209" i="4"/>
  <c r="C2209" i="4" s="1"/>
  <c r="K2208" i="4"/>
  <c r="B2208" i="4"/>
  <c r="C2208" i="4" s="1"/>
  <c r="K2207" i="4"/>
  <c r="B2207" i="4"/>
  <c r="C2207" i="4" s="1"/>
  <c r="K2206" i="4"/>
  <c r="B2206" i="4"/>
  <c r="C2206" i="4" s="1"/>
  <c r="K2205" i="4"/>
  <c r="B2205" i="4"/>
  <c r="C2205" i="4" s="1"/>
  <c r="K2204" i="4"/>
  <c r="B2204" i="4"/>
  <c r="C2204" i="4" s="1"/>
  <c r="K2203" i="4"/>
  <c r="B2203" i="4"/>
  <c r="C2203" i="4" s="1"/>
  <c r="K2202" i="4"/>
  <c r="B2202" i="4"/>
  <c r="C2202" i="4" s="1"/>
  <c r="K2201" i="4"/>
  <c r="B2201" i="4"/>
  <c r="C2201" i="4" s="1"/>
  <c r="K2200" i="4"/>
  <c r="B2200" i="4"/>
  <c r="C2200" i="4" s="1"/>
  <c r="K2199" i="4"/>
  <c r="B2199" i="4"/>
  <c r="C2199" i="4" s="1"/>
  <c r="K2198" i="4"/>
  <c r="B2198" i="4"/>
  <c r="C2198" i="4" s="1"/>
  <c r="K2197" i="4"/>
  <c r="B2197" i="4"/>
  <c r="C2197" i="4" s="1"/>
  <c r="K2196" i="4"/>
  <c r="B2196" i="4"/>
  <c r="C2196" i="4" s="1"/>
  <c r="K2195" i="4"/>
  <c r="B2195" i="4"/>
  <c r="C2195" i="4" s="1"/>
  <c r="K2194" i="4"/>
  <c r="B2194" i="4"/>
  <c r="C2194" i="4" s="1"/>
  <c r="K2193" i="4"/>
  <c r="B2193" i="4"/>
  <c r="C2193" i="4" s="1"/>
  <c r="K2192" i="4"/>
  <c r="B2192" i="4"/>
  <c r="C2192" i="4" s="1"/>
  <c r="K2191" i="4"/>
  <c r="B2191" i="4"/>
  <c r="C2191" i="4" s="1"/>
  <c r="K2190" i="4"/>
  <c r="B2190" i="4"/>
  <c r="C2190" i="4" s="1"/>
  <c r="K2189" i="4"/>
  <c r="B2189" i="4"/>
  <c r="C2189" i="4" s="1"/>
  <c r="K2188" i="4"/>
  <c r="B2188" i="4"/>
  <c r="C2188" i="4" s="1"/>
  <c r="K2187" i="4"/>
  <c r="B2187" i="4"/>
  <c r="C2187" i="4" s="1"/>
  <c r="K2186" i="4"/>
  <c r="B2186" i="4"/>
  <c r="C2186" i="4" s="1"/>
  <c r="K2185" i="4"/>
  <c r="B2185" i="4"/>
  <c r="C2185" i="4" s="1"/>
  <c r="K2184" i="4"/>
  <c r="B2184" i="4"/>
  <c r="C2184" i="4" s="1"/>
  <c r="K2183" i="4"/>
  <c r="B2183" i="4"/>
  <c r="C2183" i="4" s="1"/>
  <c r="K2182" i="4"/>
  <c r="B2182" i="4"/>
  <c r="C2182" i="4" s="1"/>
  <c r="K2181" i="4"/>
  <c r="C2181" i="4"/>
  <c r="B2181" i="4"/>
  <c r="K2180" i="4"/>
  <c r="B2180" i="4"/>
  <c r="C2180" i="4" s="1"/>
  <c r="K2179" i="4"/>
  <c r="B2179" i="4"/>
  <c r="C2179" i="4" s="1"/>
  <c r="K2178" i="4"/>
  <c r="B2178" i="4"/>
  <c r="C2178" i="4" s="1"/>
  <c r="K2177" i="4"/>
  <c r="B2177" i="4"/>
  <c r="C2177" i="4" s="1"/>
  <c r="K2176" i="4"/>
  <c r="B2176" i="4"/>
  <c r="C2176" i="4" s="1"/>
  <c r="K2175" i="4"/>
  <c r="B2175" i="4"/>
  <c r="C2175" i="4" s="1"/>
  <c r="K2174" i="4"/>
  <c r="B2174" i="4"/>
  <c r="C2174" i="4" s="1"/>
  <c r="K2173" i="4"/>
  <c r="B2173" i="4"/>
  <c r="C2173" i="4" s="1"/>
  <c r="K2172" i="4"/>
  <c r="B2172" i="4"/>
  <c r="C2172" i="4" s="1"/>
  <c r="K2171" i="4"/>
  <c r="B2171" i="4"/>
  <c r="C2171" i="4" s="1"/>
  <c r="K2170" i="4"/>
  <c r="B2170" i="4"/>
  <c r="C2170" i="4" s="1"/>
  <c r="K2169" i="4"/>
  <c r="B2169" i="4"/>
  <c r="C2169" i="4" s="1"/>
  <c r="K2168" i="4"/>
  <c r="B2168" i="4"/>
  <c r="C2168" i="4" s="1"/>
  <c r="K2167" i="4"/>
  <c r="B2167" i="4"/>
  <c r="C2167" i="4" s="1"/>
  <c r="K2166" i="4"/>
  <c r="B2166" i="4"/>
  <c r="C2166" i="4" s="1"/>
  <c r="K2165" i="4"/>
  <c r="B2165" i="4"/>
  <c r="C2165" i="4" s="1"/>
  <c r="K2164" i="4"/>
  <c r="B2164" i="4"/>
  <c r="C2164" i="4" s="1"/>
  <c r="K2163" i="4"/>
  <c r="B2163" i="4"/>
  <c r="C2163" i="4" s="1"/>
  <c r="K2162" i="4"/>
  <c r="B2162" i="4"/>
  <c r="C2162" i="4" s="1"/>
  <c r="K2161" i="4"/>
  <c r="B2161" i="4"/>
  <c r="C2161" i="4" s="1"/>
  <c r="K2160" i="4"/>
  <c r="B2160" i="4"/>
  <c r="C2160" i="4" s="1"/>
  <c r="K2159" i="4"/>
  <c r="B2159" i="4"/>
  <c r="C2159" i="4" s="1"/>
  <c r="K2158" i="4"/>
  <c r="B2158" i="4"/>
  <c r="C2158" i="4" s="1"/>
  <c r="K2157" i="4"/>
  <c r="B2157" i="4"/>
  <c r="C2157" i="4" s="1"/>
  <c r="K2156" i="4"/>
  <c r="B2156" i="4"/>
  <c r="C2156" i="4" s="1"/>
  <c r="K2155" i="4"/>
  <c r="B2155" i="4"/>
  <c r="C2155" i="4" s="1"/>
  <c r="K2154" i="4"/>
  <c r="B2154" i="4"/>
  <c r="C2154" i="4" s="1"/>
  <c r="K2153" i="4"/>
  <c r="B2153" i="4"/>
  <c r="C2153" i="4" s="1"/>
  <c r="K2152" i="4"/>
  <c r="B2152" i="4"/>
  <c r="C2152" i="4" s="1"/>
  <c r="K2151" i="4"/>
  <c r="B2151" i="4"/>
  <c r="C2151" i="4" s="1"/>
  <c r="K2150" i="4"/>
  <c r="B2150" i="4"/>
  <c r="C2150" i="4" s="1"/>
  <c r="K2149" i="4"/>
  <c r="B2149" i="4"/>
  <c r="C2149" i="4" s="1"/>
  <c r="K2148" i="4"/>
  <c r="B2148" i="4"/>
  <c r="C2148" i="4" s="1"/>
  <c r="K2147" i="4"/>
  <c r="B2147" i="4"/>
  <c r="C2147" i="4" s="1"/>
  <c r="K2146" i="4"/>
  <c r="B2146" i="4"/>
  <c r="C2146" i="4" s="1"/>
  <c r="K2145" i="4"/>
  <c r="B2145" i="4"/>
  <c r="C2145" i="4" s="1"/>
  <c r="K2144" i="4"/>
  <c r="B2144" i="4"/>
  <c r="C2144" i="4" s="1"/>
  <c r="K2143" i="4"/>
  <c r="B2143" i="4"/>
  <c r="C2143" i="4" s="1"/>
  <c r="K2142" i="4"/>
  <c r="B2142" i="4"/>
  <c r="C2142" i="4" s="1"/>
  <c r="K2141" i="4"/>
  <c r="B2141" i="4"/>
  <c r="C2141" i="4" s="1"/>
  <c r="K2140" i="4"/>
  <c r="B2140" i="4"/>
  <c r="C2140" i="4" s="1"/>
  <c r="K2139" i="4"/>
  <c r="B2139" i="4"/>
  <c r="C2139" i="4" s="1"/>
  <c r="K2138" i="4"/>
  <c r="B2138" i="4"/>
  <c r="C2138" i="4" s="1"/>
  <c r="K2137" i="4"/>
  <c r="B2137" i="4"/>
  <c r="C2137" i="4" s="1"/>
  <c r="K2136" i="4"/>
  <c r="B2136" i="4"/>
  <c r="C2136" i="4" s="1"/>
  <c r="K2135" i="4"/>
  <c r="B2135" i="4"/>
  <c r="C2135" i="4" s="1"/>
  <c r="K2134" i="4"/>
  <c r="B2134" i="4"/>
  <c r="C2134" i="4" s="1"/>
  <c r="K2133" i="4"/>
  <c r="B2133" i="4"/>
  <c r="C2133" i="4" s="1"/>
  <c r="K2132" i="4"/>
  <c r="B2132" i="4"/>
  <c r="C2132" i="4" s="1"/>
  <c r="K2131" i="4"/>
  <c r="B2131" i="4"/>
  <c r="C2131" i="4" s="1"/>
  <c r="K2130" i="4"/>
  <c r="B2130" i="4"/>
  <c r="C2130" i="4" s="1"/>
  <c r="K2129" i="4"/>
  <c r="B2129" i="4"/>
  <c r="C2129" i="4" s="1"/>
  <c r="K2128" i="4"/>
  <c r="B2128" i="4"/>
  <c r="C2128" i="4" s="1"/>
  <c r="K2127" i="4"/>
  <c r="B2127" i="4"/>
  <c r="C2127" i="4" s="1"/>
  <c r="K2126" i="4"/>
  <c r="B2126" i="4"/>
  <c r="C2126" i="4" s="1"/>
  <c r="K2125" i="4"/>
  <c r="B2125" i="4"/>
  <c r="C2125" i="4" s="1"/>
  <c r="K2124" i="4"/>
  <c r="B2124" i="4"/>
  <c r="C2124" i="4" s="1"/>
  <c r="K2123" i="4"/>
  <c r="B2123" i="4"/>
  <c r="C2123" i="4" s="1"/>
  <c r="K2122" i="4"/>
  <c r="B2122" i="4"/>
  <c r="C2122" i="4" s="1"/>
  <c r="K2121" i="4"/>
  <c r="B2121" i="4"/>
  <c r="C2121" i="4" s="1"/>
  <c r="K2120" i="4"/>
  <c r="B2120" i="4"/>
  <c r="C2120" i="4" s="1"/>
  <c r="K2119" i="4"/>
  <c r="B2119" i="4"/>
  <c r="C2119" i="4" s="1"/>
  <c r="K2118" i="4"/>
  <c r="B2118" i="4"/>
  <c r="C2118" i="4" s="1"/>
  <c r="K2117" i="4"/>
  <c r="B2117" i="4"/>
  <c r="C2117" i="4" s="1"/>
  <c r="K2116" i="4"/>
  <c r="B2116" i="4"/>
  <c r="C2116" i="4" s="1"/>
  <c r="K2115" i="4"/>
  <c r="B2115" i="4"/>
  <c r="C2115" i="4" s="1"/>
  <c r="K2114" i="4"/>
  <c r="B2114" i="4"/>
  <c r="C2114" i="4" s="1"/>
  <c r="K2113" i="4"/>
  <c r="B2113" i="4"/>
  <c r="C2113" i="4" s="1"/>
  <c r="K2112" i="4"/>
  <c r="B2112" i="4"/>
  <c r="C2112" i="4" s="1"/>
  <c r="K2111" i="4"/>
  <c r="C2111" i="4"/>
  <c r="B2111" i="4"/>
  <c r="K2110" i="4"/>
  <c r="B2110" i="4"/>
  <c r="C2110" i="4" s="1"/>
  <c r="K2109" i="4"/>
  <c r="B2109" i="4"/>
  <c r="C2109" i="4" s="1"/>
  <c r="K2108" i="4"/>
  <c r="B2108" i="4"/>
  <c r="C2108" i="4" s="1"/>
  <c r="K2107" i="4"/>
  <c r="B2107" i="4"/>
  <c r="C2107" i="4" s="1"/>
  <c r="K2106" i="4"/>
  <c r="B2106" i="4"/>
  <c r="C2106" i="4" s="1"/>
  <c r="K2105" i="4"/>
  <c r="B2105" i="4"/>
  <c r="C2105" i="4" s="1"/>
  <c r="K2104" i="4"/>
  <c r="B2104" i="4"/>
  <c r="C2104" i="4" s="1"/>
  <c r="K2103" i="4"/>
  <c r="B2103" i="4"/>
  <c r="C2103" i="4" s="1"/>
  <c r="K2102" i="4"/>
  <c r="B2102" i="4"/>
  <c r="C2102" i="4" s="1"/>
  <c r="K2101" i="4"/>
  <c r="B2101" i="4"/>
  <c r="C2101" i="4" s="1"/>
  <c r="K2100" i="4"/>
  <c r="B2100" i="4"/>
  <c r="C2100" i="4" s="1"/>
  <c r="K2099" i="4"/>
  <c r="B2099" i="4"/>
  <c r="C2099" i="4" s="1"/>
  <c r="K2098" i="4"/>
  <c r="B2098" i="4"/>
  <c r="C2098" i="4" s="1"/>
  <c r="K2097" i="4"/>
  <c r="B2097" i="4"/>
  <c r="C2097" i="4" s="1"/>
  <c r="K2096" i="4"/>
  <c r="B2096" i="4"/>
  <c r="C2096" i="4" s="1"/>
  <c r="K2095" i="4"/>
  <c r="B2095" i="4"/>
  <c r="C2095" i="4" s="1"/>
  <c r="K2094" i="4"/>
  <c r="B2094" i="4"/>
  <c r="C2094" i="4" s="1"/>
  <c r="K2093" i="4"/>
  <c r="B2093" i="4"/>
  <c r="C2093" i="4" s="1"/>
  <c r="K2092" i="4"/>
  <c r="B2092" i="4"/>
  <c r="C2092" i="4" s="1"/>
  <c r="K2091" i="4"/>
  <c r="B2091" i="4"/>
  <c r="C2091" i="4" s="1"/>
  <c r="K2090" i="4"/>
  <c r="B2090" i="4"/>
  <c r="C2090" i="4" s="1"/>
  <c r="K2089" i="4"/>
  <c r="B2089" i="4"/>
  <c r="C2089" i="4" s="1"/>
  <c r="K2088" i="4"/>
  <c r="B2088" i="4"/>
  <c r="C2088" i="4" s="1"/>
  <c r="K2087" i="4"/>
  <c r="B2087" i="4"/>
  <c r="C2087" i="4" s="1"/>
  <c r="K2086" i="4"/>
  <c r="B2086" i="4"/>
  <c r="C2086" i="4" s="1"/>
  <c r="K2085" i="4"/>
  <c r="B2085" i="4"/>
  <c r="C2085" i="4" s="1"/>
  <c r="K2084" i="4"/>
  <c r="B2084" i="4"/>
  <c r="C2084" i="4" s="1"/>
  <c r="K2083" i="4"/>
  <c r="B2083" i="4"/>
  <c r="C2083" i="4" s="1"/>
  <c r="K2082" i="4"/>
  <c r="B2082" i="4"/>
  <c r="C2082" i="4" s="1"/>
  <c r="K2081" i="4"/>
  <c r="B2081" i="4"/>
  <c r="C2081" i="4" s="1"/>
  <c r="K2080" i="4"/>
  <c r="B2080" i="4"/>
  <c r="C2080" i="4" s="1"/>
  <c r="K2079" i="4"/>
  <c r="B2079" i="4"/>
  <c r="C2079" i="4" s="1"/>
  <c r="K2078" i="4"/>
  <c r="B2078" i="4"/>
  <c r="C2078" i="4" s="1"/>
  <c r="K2077" i="4"/>
  <c r="B2077" i="4"/>
  <c r="C2077" i="4" s="1"/>
  <c r="K2076" i="4"/>
  <c r="B2076" i="4"/>
  <c r="C2076" i="4" s="1"/>
  <c r="K2075" i="4"/>
  <c r="B2075" i="4"/>
  <c r="C2075" i="4" s="1"/>
  <c r="K2074" i="4"/>
  <c r="B2074" i="4"/>
  <c r="C2074" i="4" s="1"/>
  <c r="K2073" i="4"/>
  <c r="B2073" i="4"/>
  <c r="C2073" i="4" s="1"/>
  <c r="K2072" i="4"/>
  <c r="B2072" i="4"/>
  <c r="C2072" i="4" s="1"/>
  <c r="K2071" i="4"/>
  <c r="B2071" i="4"/>
  <c r="C2071" i="4" s="1"/>
  <c r="K2070" i="4"/>
  <c r="B2070" i="4"/>
  <c r="C2070" i="4" s="1"/>
  <c r="K2069" i="4"/>
  <c r="B2069" i="4"/>
  <c r="C2069" i="4" s="1"/>
  <c r="K2068" i="4"/>
  <c r="B2068" i="4"/>
  <c r="C2068" i="4" s="1"/>
  <c r="K2067" i="4"/>
  <c r="B2067" i="4"/>
  <c r="C2067" i="4" s="1"/>
  <c r="K2066" i="4"/>
  <c r="B2066" i="4"/>
  <c r="C2066" i="4" s="1"/>
  <c r="K2065" i="4"/>
  <c r="B2065" i="4"/>
  <c r="C2065" i="4" s="1"/>
  <c r="K2064" i="4"/>
  <c r="B2064" i="4"/>
  <c r="C2064" i="4" s="1"/>
  <c r="K2063" i="4"/>
  <c r="B2063" i="4"/>
  <c r="C2063" i="4" s="1"/>
  <c r="K2062" i="4"/>
  <c r="B2062" i="4"/>
  <c r="C2062" i="4" s="1"/>
  <c r="K2061" i="4"/>
  <c r="B2061" i="4"/>
  <c r="C2061" i="4" s="1"/>
  <c r="K2060" i="4"/>
  <c r="B2060" i="4"/>
  <c r="C2060" i="4" s="1"/>
  <c r="K2059" i="4"/>
  <c r="B2059" i="4"/>
  <c r="C2059" i="4" s="1"/>
  <c r="K2058" i="4"/>
  <c r="B2058" i="4"/>
  <c r="C2058" i="4" s="1"/>
  <c r="K2057" i="4"/>
  <c r="B2057" i="4"/>
  <c r="C2057" i="4" s="1"/>
  <c r="K2056" i="4"/>
  <c r="B2056" i="4"/>
  <c r="C2056" i="4" s="1"/>
  <c r="K2055" i="4"/>
  <c r="B2055" i="4"/>
  <c r="C2055" i="4" s="1"/>
  <c r="K2054" i="4"/>
  <c r="B2054" i="4"/>
  <c r="C2054" i="4" s="1"/>
  <c r="K2053" i="4"/>
  <c r="B2053" i="4"/>
  <c r="C2053" i="4" s="1"/>
  <c r="K2052" i="4"/>
  <c r="B2052" i="4"/>
  <c r="C2052" i="4" s="1"/>
  <c r="K2051" i="4"/>
  <c r="B2051" i="4"/>
  <c r="C2051" i="4" s="1"/>
  <c r="K2050" i="4"/>
  <c r="B2050" i="4"/>
  <c r="C2050" i="4" s="1"/>
  <c r="K2049" i="4"/>
  <c r="B2049" i="4"/>
  <c r="C2049" i="4" s="1"/>
  <c r="K2048" i="4"/>
  <c r="B2048" i="4"/>
  <c r="C2048" i="4" s="1"/>
  <c r="K2047" i="4"/>
  <c r="B2047" i="4"/>
  <c r="C2047" i="4" s="1"/>
  <c r="K2046" i="4"/>
  <c r="B2046" i="4"/>
  <c r="C2046" i="4" s="1"/>
  <c r="K2045" i="4"/>
  <c r="B2045" i="4"/>
  <c r="C2045" i="4" s="1"/>
  <c r="K2044" i="4"/>
  <c r="B2044" i="4"/>
  <c r="C2044" i="4" s="1"/>
  <c r="K2043" i="4"/>
  <c r="B2043" i="4"/>
  <c r="C2043" i="4" s="1"/>
  <c r="K2042" i="4"/>
  <c r="B2042" i="4"/>
  <c r="C2042" i="4" s="1"/>
  <c r="K2041" i="4"/>
  <c r="B2041" i="4"/>
  <c r="C2041" i="4" s="1"/>
  <c r="K2040" i="4"/>
  <c r="B2040" i="4"/>
  <c r="C2040" i="4" s="1"/>
  <c r="K2039" i="4"/>
  <c r="C2039" i="4"/>
  <c r="B2039" i="4"/>
  <c r="K2038" i="4"/>
  <c r="B2038" i="4"/>
  <c r="C2038" i="4" s="1"/>
  <c r="K2037" i="4"/>
  <c r="B2037" i="4"/>
  <c r="C2037" i="4" s="1"/>
  <c r="K2036" i="4"/>
  <c r="B2036" i="4"/>
  <c r="C2036" i="4" s="1"/>
  <c r="K2035" i="4"/>
  <c r="B2035" i="4"/>
  <c r="C2035" i="4" s="1"/>
  <c r="K2034" i="4"/>
  <c r="B2034" i="4"/>
  <c r="C2034" i="4" s="1"/>
  <c r="K2033" i="4"/>
  <c r="B2033" i="4"/>
  <c r="C2033" i="4" s="1"/>
  <c r="K2032" i="4"/>
  <c r="B2032" i="4"/>
  <c r="C2032" i="4" s="1"/>
  <c r="K2031" i="4"/>
  <c r="B2031" i="4"/>
  <c r="C2031" i="4" s="1"/>
  <c r="K2030" i="4"/>
  <c r="B2030" i="4"/>
  <c r="C2030" i="4" s="1"/>
  <c r="K2029" i="4"/>
  <c r="B2029" i="4"/>
  <c r="C2029" i="4" s="1"/>
  <c r="K2028" i="4"/>
  <c r="B2028" i="4"/>
  <c r="C2028" i="4" s="1"/>
  <c r="K2027" i="4"/>
  <c r="B2027" i="4"/>
  <c r="C2027" i="4" s="1"/>
  <c r="K2026" i="4"/>
  <c r="B2026" i="4"/>
  <c r="C2026" i="4" s="1"/>
  <c r="K2025" i="4"/>
  <c r="B2025" i="4"/>
  <c r="C2025" i="4" s="1"/>
  <c r="K2024" i="4"/>
  <c r="B2024" i="4"/>
  <c r="C2024" i="4" s="1"/>
  <c r="K2023" i="4"/>
  <c r="B2023" i="4"/>
  <c r="C2023" i="4" s="1"/>
  <c r="K2022" i="4"/>
  <c r="B2022" i="4"/>
  <c r="C2022" i="4" s="1"/>
  <c r="K2021" i="4"/>
  <c r="B2021" i="4"/>
  <c r="C2021" i="4" s="1"/>
  <c r="K2020" i="4"/>
  <c r="B2020" i="4"/>
  <c r="C2020" i="4" s="1"/>
  <c r="K2019" i="4"/>
  <c r="B2019" i="4"/>
  <c r="C2019" i="4" s="1"/>
  <c r="K2018" i="4"/>
  <c r="B2018" i="4"/>
  <c r="C2018" i="4" s="1"/>
  <c r="K2017" i="4"/>
  <c r="B2017" i="4"/>
  <c r="C2017" i="4" s="1"/>
  <c r="K2016" i="4"/>
  <c r="B2016" i="4"/>
  <c r="C2016" i="4" s="1"/>
  <c r="K2015" i="4"/>
  <c r="B2015" i="4"/>
  <c r="C2015" i="4" s="1"/>
  <c r="K2014" i="4"/>
  <c r="B2014" i="4"/>
  <c r="C2014" i="4" s="1"/>
  <c r="K2013" i="4"/>
  <c r="B2013" i="4"/>
  <c r="C2013" i="4" s="1"/>
  <c r="K2012" i="4"/>
  <c r="B2012" i="4"/>
  <c r="C2012" i="4" s="1"/>
  <c r="K2011" i="4"/>
  <c r="B2011" i="4"/>
  <c r="C2011" i="4" s="1"/>
  <c r="K2010" i="4"/>
  <c r="C2010" i="4"/>
  <c r="B2010" i="4"/>
  <c r="K2009" i="4"/>
  <c r="B2009" i="4"/>
  <c r="C2009" i="4" s="1"/>
  <c r="K2008" i="4"/>
  <c r="B2008" i="4"/>
  <c r="C2008" i="4" s="1"/>
  <c r="K2007" i="4"/>
  <c r="B2007" i="4"/>
  <c r="C2007" i="4" s="1"/>
  <c r="K2006" i="4"/>
  <c r="B2006" i="4"/>
  <c r="C2006" i="4" s="1"/>
  <c r="K2005" i="4"/>
  <c r="B2005" i="4"/>
  <c r="C2005" i="4" s="1"/>
  <c r="K2004" i="4"/>
  <c r="B2004" i="4"/>
  <c r="C2004" i="4" s="1"/>
  <c r="K2003" i="4"/>
  <c r="B2003" i="4"/>
  <c r="C2003" i="4" s="1"/>
  <c r="K2002" i="4"/>
  <c r="B2002" i="4"/>
  <c r="C2002" i="4" s="1"/>
  <c r="K2001" i="4"/>
  <c r="B2001" i="4"/>
  <c r="C2001" i="4" s="1"/>
  <c r="K2000" i="4"/>
  <c r="B2000" i="4"/>
  <c r="C2000" i="4" s="1"/>
  <c r="K1999" i="4"/>
  <c r="B1999" i="4"/>
  <c r="C1999" i="4" s="1"/>
  <c r="K1998" i="4"/>
  <c r="B1998" i="4"/>
  <c r="C1998" i="4" s="1"/>
  <c r="K1997" i="4"/>
  <c r="B1997" i="4"/>
  <c r="C1997" i="4" s="1"/>
  <c r="K1996" i="4"/>
  <c r="B1996" i="4"/>
  <c r="C1996" i="4" s="1"/>
  <c r="K1995" i="4"/>
  <c r="B1995" i="4"/>
  <c r="C1995" i="4" s="1"/>
  <c r="K1994" i="4"/>
  <c r="B1994" i="4"/>
  <c r="C1994" i="4" s="1"/>
  <c r="K1993" i="4"/>
  <c r="B1993" i="4"/>
  <c r="C1993" i="4" s="1"/>
  <c r="K1992" i="4"/>
  <c r="B1992" i="4"/>
  <c r="C1992" i="4" s="1"/>
  <c r="K1991" i="4"/>
  <c r="B1991" i="4"/>
  <c r="C1991" i="4" s="1"/>
  <c r="K1990" i="4"/>
  <c r="B1990" i="4"/>
  <c r="C1990" i="4" s="1"/>
  <c r="K1989" i="4"/>
  <c r="B1989" i="4"/>
  <c r="C1989" i="4" s="1"/>
  <c r="K1988" i="4"/>
  <c r="B1988" i="4"/>
  <c r="C1988" i="4" s="1"/>
  <c r="K1987" i="4"/>
  <c r="B1987" i="4"/>
  <c r="C1987" i="4" s="1"/>
  <c r="K1986" i="4"/>
  <c r="B1986" i="4"/>
  <c r="C1986" i="4" s="1"/>
  <c r="K1985" i="4"/>
  <c r="B1985" i="4"/>
  <c r="C1985" i="4" s="1"/>
  <c r="K1984" i="4"/>
  <c r="B1984" i="4"/>
  <c r="C1984" i="4" s="1"/>
  <c r="K1983" i="4"/>
  <c r="B1983" i="4"/>
  <c r="C1983" i="4" s="1"/>
  <c r="K1982" i="4"/>
  <c r="B1982" i="4"/>
  <c r="C1982" i="4" s="1"/>
  <c r="K1981" i="4"/>
  <c r="B1981" i="4"/>
  <c r="C1981" i="4" s="1"/>
  <c r="K1980" i="4"/>
  <c r="B1980" i="4"/>
  <c r="C1980" i="4" s="1"/>
  <c r="K1979" i="4"/>
  <c r="B1979" i="4"/>
  <c r="C1979" i="4" s="1"/>
  <c r="K1978" i="4"/>
  <c r="B1978" i="4"/>
  <c r="C1978" i="4" s="1"/>
  <c r="K1977" i="4"/>
  <c r="B1977" i="4"/>
  <c r="C1977" i="4" s="1"/>
  <c r="K1976" i="4"/>
  <c r="B1976" i="4"/>
  <c r="C1976" i="4" s="1"/>
  <c r="K1975" i="4"/>
  <c r="B1975" i="4"/>
  <c r="C1975" i="4" s="1"/>
  <c r="K1974" i="4"/>
  <c r="B1974" i="4"/>
  <c r="C1974" i="4" s="1"/>
  <c r="K1973" i="4"/>
  <c r="B1973" i="4"/>
  <c r="C1973" i="4" s="1"/>
  <c r="K1972" i="4"/>
  <c r="B1972" i="4"/>
  <c r="C1972" i="4" s="1"/>
  <c r="K1971" i="4"/>
  <c r="B1971" i="4"/>
  <c r="C1971" i="4" s="1"/>
  <c r="K1970" i="4"/>
  <c r="B1970" i="4"/>
  <c r="C1970" i="4" s="1"/>
  <c r="K1969" i="4"/>
  <c r="B1969" i="4"/>
  <c r="C1969" i="4" s="1"/>
  <c r="K1968" i="4"/>
  <c r="B1968" i="4"/>
  <c r="C1968" i="4" s="1"/>
  <c r="K1967" i="4"/>
  <c r="B1967" i="4"/>
  <c r="C1967" i="4" s="1"/>
  <c r="K1966" i="4"/>
  <c r="B1966" i="4"/>
  <c r="C1966" i="4" s="1"/>
  <c r="K1965" i="4"/>
  <c r="B1965" i="4"/>
  <c r="C1965" i="4" s="1"/>
  <c r="K1964" i="4"/>
  <c r="B1964" i="4"/>
  <c r="C1964" i="4" s="1"/>
  <c r="K1963" i="4"/>
  <c r="B1963" i="4"/>
  <c r="C1963" i="4" s="1"/>
  <c r="K1962" i="4"/>
  <c r="B1962" i="4"/>
  <c r="C1962" i="4" s="1"/>
  <c r="K1961" i="4"/>
  <c r="B1961" i="4"/>
  <c r="C1961" i="4" s="1"/>
  <c r="K1960" i="4"/>
  <c r="B1960" i="4"/>
  <c r="C1960" i="4" s="1"/>
  <c r="K1959" i="4"/>
  <c r="B1959" i="4"/>
  <c r="C1959" i="4" s="1"/>
  <c r="K1958" i="4"/>
  <c r="B1958" i="4"/>
  <c r="C1958" i="4" s="1"/>
  <c r="K1957" i="4"/>
  <c r="C1957" i="4"/>
  <c r="B1957" i="4"/>
  <c r="K1956" i="4"/>
  <c r="B1956" i="4"/>
  <c r="C1956" i="4" s="1"/>
  <c r="K1955" i="4"/>
  <c r="B1955" i="4"/>
  <c r="C1955" i="4" s="1"/>
  <c r="K1954" i="4"/>
  <c r="B1954" i="4"/>
  <c r="C1954" i="4" s="1"/>
  <c r="K1953" i="4"/>
  <c r="B1953" i="4"/>
  <c r="C1953" i="4" s="1"/>
  <c r="K1952" i="4"/>
  <c r="B1952" i="4"/>
  <c r="C1952" i="4" s="1"/>
  <c r="K1951" i="4"/>
  <c r="B1951" i="4"/>
  <c r="C1951" i="4" s="1"/>
  <c r="K1950" i="4"/>
  <c r="B1950" i="4"/>
  <c r="C1950" i="4" s="1"/>
  <c r="K1949" i="4"/>
  <c r="B1949" i="4"/>
  <c r="C1949" i="4" s="1"/>
  <c r="K1948" i="4"/>
  <c r="B1948" i="4"/>
  <c r="C1948" i="4" s="1"/>
  <c r="K1947" i="4"/>
  <c r="B1947" i="4"/>
  <c r="C1947" i="4" s="1"/>
  <c r="K1946" i="4"/>
  <c r="B1946" i="4"/>
  <c r="C1946" i="4" s="1"/>
  <c r="K1945" i="4"/>
  <c r="B1945" i="4"/>
  <c r="C1945" i="4" s="1"/>
  <c r="K1944" i="4"/>
  <c r="B1944" i="4"/>
  <c r="C1944" i="4" s="1"/>
  <c r="K1943" i="4"/>
  <c r="B1943" i="4"/>
  <c r="C1943" i="4" s="1"/>
  <c r="K1942" i="4"/>
  <c r="B1942" i="4"/>
  <c r="C1942" i="4" s="1"/>
  <c r="K1941" i="4"/>
  <c r="B1941" i="4"/>
  <c r="C1941" i="4" s="1"/>
  <c r="K1940" i="4"/>
  <c r="B1940" i="4"/>
  <c r="C1940" i="4" s="1"/>
  <c r="K1939" i="4"/>
  <c r="B1939" i="4"/>
  <c r="C1939" i="4" s="1"/>
  <c r="K1938" i="4"/>
  <c r="B1938" i="4"/>
  <c r="C1938" i="4" s="1"/>
  <c r="K1937" i="4"/>
  <c r="B1937" i="4"/>
  <c r="C1937" i="4" s="1"/>
  <c r="K1936" i="4"/>
  <c r="B1936" i="4"/>
  <c r="C1936" i="4" s="1"/>
  <c r="K1935" i="4"/>
  <c r="B1935" i="4"/>
  <c r="C1935" i="4" s="1"/>
  <c r="K1934" i="4"/>
  <c r="B1934" i="4"/>
  <c r="C1934" i="4" s="1"/>
  <c r="K1933" i="4"/>
  <c r="B1933" i="4"/>
  <c r="C1933" i="4" s="1"/>
  <c r="K1932" i="4"/>
  <c r="B1932" i="4"/>
  <c r="C1932" i="4" s="1"/>
  <c r="K1931" i="4"/>
  <c r="B1931" i="4"/>
  <c r="C1931" i="4" s="1"/>
  <c r="K1930" i="4"/>
  <c r="B1930" i="4"/>
  <c r="C1930" i="4" s="1"/>
  <c r="K1929" i="4"/>
  <c r="B1929" i="4"/>
  <c r="C1929" i="4" s="1"/>
  <c r="K1928" i="4"/>
  <c r="B1928" i="4"/>
  <c r="C1928" i="4" s="1"/>
  <c r="K1927" i="4"/>
  <c r="B1927" i="4"/>
  <c r="C1927" i="4" s="1"/>
  <c r="K1926" i="4"/>
  <c r="B1926" i="4"/>
  <c r="C1926" i="4" s="1"/>
  <c r="K1925" i="4"/>
  <c r="B1925" i="4"/>
  <c r="C1925" i="4" s="1"/>
  <c r="K1924" i="4"/>
  <c r="B1924" i="4"/>
  <c r="C1924" i="4" s="1"/>
  <c r="K1923" i="4"/>
  <c r="B1923" i="4"/>
  <c r="C1923" i="4" s="1"/>
  <c r="K1922" i="4"/>
  <c r="B1922" i="4"/>
  <c r="C1922" i="4" s="1"/>
  <c r="K1921" i="4"/>
  <c r="B1921" i="4"/>
  <c r="C1921" i="4" s="1"/>
  <c r="K1920" i="4"/>
  <c r="B1920" i="4"/>
  <c r="C1920" i="4" s="1"/>
  <c r="K1919" i="4"/>
  <c r="B1919" i="4"/>
  <c r="C1919" i="4" s="1"/>
  <c r="K1918" i="4"/>
  <c r="B1918" i="4"/>
  <c r="C1918" i="4" s="1"/>
  <c r="K1917" i="4"/>
  <c r="B1917" i="4"/>
  <c r="C1917" i="4" s="1"/>
  <c r="K1916" i="4"/>
  <c r="B1916" i="4"/>
  <c r="C1916" i="4" s="1"/>
  <c r="K1915" i="4"/>
  <c r="B1915" i="4"/>
  <c r="C1915" i="4" s="1"/>
  <c r="K1914" i="4"/>
  <c r="B1914" i="4"/>
  <c r="C1914" i="4" s="1"/>
  <c r="K1913" i="4"/>
  <c r="B1913" i="4"/>
  <c r="C1913" i="4" s="1"/>
  <c r="K1912" i="4"/>
  <c r="B1912" i="4"/>
  <c r="C1912" i="4" s="1"/>
  <c r="K1911" i="4"/>
  <c r="B1911" i="4"/>
  <c r="C1911" i="4" s="1"/>
  <c r="K1910" i="4"/>
  <c r="B1910" i="4"/>
  <c r="C1910" i="4" s="1"/>
  <c r="K1909" i="4"/>
  <c r="B1909" i="4"/>
  <c r="C1909" i="4" s="1"/>
  <c r="K1908" i="4"/>
  <c r="B1908" i="4"/>
  <c r="C1908" i="4" s="1"/>
  <c r="K1907" i="4"/>
  <c r="B1907" i="4"/>
  <c r="C1907" i="4" s="1"/>
  <c r="K1906" i="4"/>
  <c r="B1906" i="4"/>
  <c r="C1906" i="4" s="1"/>
  <c r="K1905" i="4"/>
  <c r="B1905" i="4"/>
  <c r="C1905" i="4" s="1"/>
  <c r="K1904" i="4"/>
  <c r="B1904" i="4"/>
  <c r="C1904" i="4" s="1"/>
  <c r="K1903" i="4"/>
  <c r="B1903" i="4"/>
  <c r="C1903" i="4" s="1"/>
  <c r="K1902" i="4"/>
  <c r="B1902" i="4"/>
  <c r="C1902" i="4" s="1"/>
  <c r="K1901" i="4"/>
  <c r="B1901" i="4"/>
  <c r="C1901" i="4" s="1"/>
  <c r="K1900" i="4"/>
  <c r="B1900" i="4"/>
  <c r="C1900" i="4" s="1"/>
  <c r="K1899" i="4"/>
  <c r="B1899" i="4"/>
  <c r="C1899" i="4" s="1"/>
  <c r="K1898" i="4"/>
  <c r="B1898" i="4"/>
  <c r="C1898" i="4" s="1"/>
  <c r="K1897" i="4"/>
  <c r="B1897" i="4"/>
  <c r="C1897" i="4" s="1"/>
  <c r="K1896" i="4"/>
  <c r="B1896" i="4"/>
  <c r="C1896" i="4" s="1"/>
  <c r="K1895" i="4"/>
  <c r="B1895" i="4"/>
  <c r="C1895" i="4" s="1"/>
  <c r="K1894" i="4"/>
  <c r="B1894" i="4"/>
  <c r="C1894" i="4" s="1"/>
  <c r="K1893" i="4"/>
  <c r="B1893" i="4"/>
  <c r="C1893" i="4" s="1"/>
  <c r="K1892" i="4"/>
  <c r="B1892" i="4"/>
  <c r="C1892" i="4" s="1"/>
  <c r="K1891" i="4"/>
  <c r="B1891" i="4"/>
  <c r="C1891" i="4" s="1"/>
  <c r="K1890" i="4"/>
  <c r="B1890" i="4"/>
  <c r="C1890" i="4" s="1"/>
  <c r="K1889" i="4"/>
  <c r="B1889" i="4"/>
  <c r="C1889" i="4" s="1"/>
  <c r="K1888" i="4"/>
  <c r="B1888" i="4"/>
  <c r="C1888" i="4" s="1"/>
  <c r="K1887" i="4"/>
  <c r="B1887" i="4"/>
  <c r="C1887" i="4" s="1"/>
  <c r="K1886" i="4"/>
  <c r="B1886" i="4"/>
  <c r="C1886" i="4" s="1"/>
  <c r="K1885" i="4"/>
  <c r="B1885" i="4"/>
  <c r="C1885" i="4" s="1"/>
  <c r="K1884" i="4"/>
  <c r="B1884" i="4"/>
  <c r="C1884" i="4" s="1"/>
  <c r="K1883" i="4"/>
  <c r="B1883" i="4"/>
  <c r="C1883" i="4" s="1"/>
  <c r="K1882" i="4"/>
  <c r="B1882" i="4"/>
  <c r="C1882" i="4" s="1"/>
  <c r="K1881" i="4"/>
  <c r="C1881" i="4"/>
  <c r="B1881" i="4"/>
  <c r="K1880" i="4"/>
  <c r="B1880" i="4"/>
  <c r="C1880" i="4" s="1"/>
  <c r="K1879" i="4"/>
  <c r="B1879" i="4"/>
  <c r="C1879" i="4" s="1"/>
  <c r="K1878" i="4"/>
  <c r="B1878" i="4"/>
  <c r="C1878" i="4" s="1"/>
  <c r="K1877" i="4"/>
  <c r="B1877" i="4"/>
  <c r="C1877" i="4" s="1"/>
  <c r="K1876" i="4"/>
  <c r="B1876" i="4"/>
  <c r="C1876" i="4" s="1"/>
  <c r="K1875" i="4"/>
  <c r="B1875" i="4"/>
  <c r="C1875" i="4" s="1"/>
  <c r="K1874" i="4"/>
  <c r="B1874" i="4"/>
  <c r="C1874" i="4" s="1"/>
  <c r="K1873" i="4"/>
  <c r="B1873" i="4"/>
  <c r="C1873" i="4" s="1"/>
  <c r="K1872" i="4"/>
  <c r="B1872" i="4"/>
  <c r="C1872" i="4" s="1"/>
  <c r="K1871" i="4"/>
  <c r="B1871" i="4"/>
  <c r="C1871" i="4" s="1"/>
  <c r="K1870" i="4"/>
  <c r="B1870" i="4"/>
  <c r="C1870" i="4" s="1"/>
  <c r="K1869" i="4"/>
  <c r="B1869" i="4"/>
  <c r="C1869" i="4" s="1"/>
  <c r="K1868" i="4"/>
  <c r="B1868" i="4"/>
  <c r="C1868" i="4" s="1"/>
  <c r="K1867" i="4"/>
  <c r="B1867" i="4"/>
  <c r="C1867" i="4" s="1"/>
  <c r="K1866" i="4"/>
  <c r="B1866" i="4"/>
  <c r="C1866" i="4" s="1"/>
  <c r="K1865" i="4"/>
  <c r="B1865" i="4"/>
  <c r="C1865" i="4" s="1"/>
  <c r="K1864" i="4"/>
  <c r="B1864" i="4"/>
  <c r="C1864" i="4" s="1"/>
  <c r="K1863" i="4"/>
  <c r="B1863" i="4"/>
  <c r="C1863" i="4" s="1"/>
  <c r="K1862" i="4"/>
  <c r="B1862" i="4"/>
  <c r="C1862" i="4" s="1"/>
  <c r="K1861" i="4"/>
  <c r="B1861" i="4"/>
  <c r="C1861" i="4" s="1"/>
  <c r="K1860" i="4"/>
  <c r="B1860" i="4"/>
  <c r="C1860" i="4" s="1"/>
  <c r="K1859" i="4"/>
  <c r="B1859" i="4"/>
  <c r="C1859" i="4" s="1"/>
  <c r="K1858" i="4"/>
  <c r="B1858" i="4"/>
  <c r="C1858" i="4" s="1"/>
  <c r="K1857" i="4"/>
  <c r="B1857" i="4"/>
  <c r="C1857" i="4" s="1"/>
  <c r="K1856" i="4"/>
  <c r="B1856" i="4"/>
  <c r="C1856" i="4" s="1"/>
  <c r="K1855" i="4"/>
  <c r="B1855" i="4"/>
  <c r="C1855" i="4" s="1"/>
  <c r="K1854" i="4"/>
  <c r="B1854" i="4"/>
  <c r="C1854" i="4" s="1"/>
  <c r="K1853" i="4"/>
  <c r="B1853" i="4"/>
  <c r="C1853" i="4" s="1"/>
  <c r="K1852" i="4"/>
  <c r="B1852" i="4"/>
  <c r="C1852" i="4" s="1"/>
  <c r="K1851" i="4"/>
  <c r="B1851" i="4"/>
  <c r="C1851" i="4" s="1"/>
  <c r="K1850" i="4"/>
  <c r="B1850" i="4"/>
  <c r="C1850" i="4" s="1"/>
  <c r="K1849" i="4"/>
  <c r="B1849" i="4"/>
  <c r="C1849" i="4" s="1"/>
  <c r="K1848" i="4"/>
  <c r="B1848" i="4"/>
  <c r="C1848" i="4" s="1"/>
  <c r="K1847" i="4"/>
  <c r="B1847" i="4"/>
  <c r="C1847" i="4" s="1"/>
  <c r="K1846" i="4"/>
  <c r="B1846" i="4"/>
  <c r="C1846" i="4" s="1"/>
  <c r="K1845" i="4"/>
  <c r="B1845" i="4"/>
  <c r="C1845" i="4" s="1"/>
  <c r="K1844" i="4"/>
  <c r="B1844" i="4"/>
  <c r="C1844" i="4" s="1"/>
  <c r="K1843" i="4"/>
  <c r="B1843" i="4"/>
  <c r="C1843" i="4" s="1"/>
  <c r="K1842" i="4"/>
  <c r="B1842" i="4"/>
  <c r="C1842" i="4" s="1"/>
  <c r="K1841" i="4"/>
  <c r="B1841" i="4"/>
  <c r="C1841" i="4" s="1"/>
  <c r="K1840" i="4"/>
  <c r="B1840" i="4"/>
  <c r="C1840" i="4" s="1"/>
  <c r="K1839" i="4"/>
  <c r="B1839" i="4"/>
  <c r="C1839" i="4" s="1"/>
  <c r="K1838" i="4"/>
  <c r="B1838" i="4"/>
  <c r="C1838" i="4" s="1"/>
  <c r="K1837" i="4"/>
  <c r="B1837" i="4"/>
  <c r="C1837" i="4" s="1"/>
  <c r="K1836" i="4"/>
  <c r="B1836" i="4"/>
  <c r="C1836" i="4" s="1"/>
  <c r="K1835" i="4"/>
  <c r="B1835" i="4"/>
  <c r="C1835" i="4" s="1"/>
  <c r="K1834" i="4"/>
  <c r="B1834" i="4"/>
  <c r="C1834" i="4" s="1"/>
  <c r="K1833" i="4"/>
  <c r="B1833" i="4"/>
  <c r="C1833" i="4" s="1"/>
  <c r="K1832" i="4"/>
  <c r="B1832" i="4"/>
  <c r="C1832" i="4" s="1"/>
  <c r="K1831" i="4"/>
  <c r="B1831" i="4"/>
  <c r="C1831" i="4" s="1"/>
  <c r="K1830" i="4"/>
  <c r="B1830" i="4"/>
  <c r="C1830" i="4" s="1"/>
  <c r="K1829" i="4"/>
  <c r="B1829" i="4"/>
  <c r="C1829" i="4" s="1"/>
  <c r="K1828" i="4"/>
  <c r="B1828" i="4"/>
  <c r="C1828" i="4" s="1"/>
  <c r="K1827" i="4"/>
  <c r="B1827" i="4"/>
  <c r="C1827" i="4" s="1"/>
  <c r="K1826" i="4"/>
  <c r="B1826" i="4"/>
  <c r="C1826" i="4" s="1"/>
  <c r="K1825" i="4"/>
  <c r="B1825" i="4"/>
  <c r="C1825" i="4" s="1"/>
  <c r="K1824" i="4"/>
  <c r="B1824" i="4"/>
  <c r="C1824" i="4" s="1"/>
  <c r="K1823" i="4"/>
  <c r="B1823" i="4"/>
  <c r="C1823" i="4" s="1"/>
  <c r="K1822" i="4"/>
  <c r="B1822" i="4"/>
  <c r="C1822" i="4" s="1"/>
  <c r="K1821" i="4"/>
  <c r="B1821" i="4"/>
  <c r="C1821" i="4" s="1"/>
  <c r="K1820" i="4"/>
  <c r="B1820" i="4"/>
  <c r="C1820" i="4" s="1"/>
  <c r="K1819" i="4"/>
  <c r="B1819" i="4"/>
  <c r="C1819" i="4" s="1"/>
  <c r="K1818" i="4"/>
  <c r="B1818" i="4"/>
  <c r="C1818" i="4" s="1"/>
  <c r="K1817" i="4"/>
  <c r="B1817" i="4"/>
  <c r="C1817" i="4" s="1"/>
  <c r="K1816" i="4"/>
  <c r="B1816" i="4"/>
  <c r="C1816" i="4" s="1"/>
  <c r="K1815" i="4"/>
  <c r="B1815" i="4"/>
  <c r="C1815" i="4" s="1"/>
  <c r="K1814" i="4"/>
  <c r="B1814" i="4"/>
  <c r="C1814" i="4" s="1"/>
  <c r="K1813" i="4"/>
  <c r="B1813" i="4"/>
  <c r="C1813" i="4" s="1"/>
  <c r="K1812" i="4"/>
  <c r="B1812" i="4"/>
  <c r="C1812" i="4" s="1"/>
  <c r="K1811" i="4"/>
  <c r="B1811" i="4"/>
  <c r="C1811" i="4" s="1"/>
  <c r="K1810" i="4"/>
  <c r="B1810" i="4"/>
  <c r="C1810" i="4" s="1"/>
  <c r="K1809" i="4"/>
  <c r="B1809" i="4"/>
  <c r="C1809" i="4" s="1"/>
  <c r="K1808" i="4"/>
  <c r="B1808" i="4"/>
  <c r="C1808" i="4" s="1"/>
  <c r="K1807" i="4"/>
  <c r="B1807" i="4"/>
  <c r="C1807" i="4" s="1"/>
  <c r="K1806" i="4"/>
  <c r="B1806" i="4"/>
  <c r="C1806" i="4" s="1"/>
  <c r="K1805" i="4"/>
  <c r="B1805" i="4"/>
  <c r="C1805" i="4" s="1"/>
  <c r="K1804" i="4"/>
  <c r="B1804" i="4"/>
  <c r="C1804" i="4" s="1"/>
  <c r="K1803" i="4"/>
  <c r="B1803" i="4"/>
  <c r="C1803" i="4" s="1"/>
  <c r="K1802" i="4"/>
  <c r="B1802" i="4"/>
  <c r="C1802" i="4" s="1"/>
  <c r="K1801" i="4"/>
  <c r="B1801" i="4"/>
  <c r="C1801" i="4" s="1"/>
  <c r="K1800" i="4"/>
  <c r="B1800" i="4"/>
  <c r="C1800" i="4" s="1"/>
  <c r="K1799" i="4"/>
  <c r="B1799" i="4"/>
  <c r="C1799" i="4" s="1"/>
  <c r="K1798" i="4"/>
  <c r="B1798" i="4"/>
  <c r="C1798" i="4" s="1"/>
  <c r="K1797" i="4"/>
  <c r="C1797" i="4"/>
  <c r="B1797" i="4"/>
  <c r="K1796" i="4"/>
  <c r="B1796" i="4"/>
  <c r="C1796" i="4" s="1"/>
  <c r="K1795" i="4"/>
  <c r="B1795" i="4"/>
  <c r="C1795" i="4" s="1"/>
  <c r="K1794" i="4"/>
  <c r="B1794" i="4"/>
  <c r="C1794" i="4" s="1"/>
  <c r="K1793" i="4"/>
  <c r="B1793" i="4"/>
  <c r="C1793" i="4" s="1"/>
  <c r="K1792" i="4"/>
  <c r="B1792" i="4"/>
  <c r="C1792" i="4" s="1"/>
  <c r="K1791" i="4"/>
  <c r="B1791" i="4"/>
  <c r="C1791" i="4" s="1"/>
  <c r="K1790" i="4"/>
  <c r="B1790" i="4"/>
  <c r="C1790" i="4" s="1"/>
  <c r="K1789" i="4"/>
  <c r="B1789" i="4"/>
  <c r="C1789" i="4" s="1"/>
  <c r="K1788" i="4"/>
  <c r="B1788" i="4"/>
  <c r="C1788" i="4" s="1"/>
  <c r="K1787" i="4"/>
  <c r="B1787" i="4"/>
  <c r="C1787" i="4" s="1"/>
  <c r="K1786" i="4"/>
  <c r="B1786" i="4"/>
  <c r="C1786" i="4" s="1"/>
  <c r="K1785" i="4"/>
  <c r="B1785" i="4"/>
  <c r="C1785" i="4" s="1"/>
  <c r="K1784" i="4"/>
  <c r="B1784" i="4"/>
  <c r="C1784" i="4" s="1"/>
  <c r="K1783" i="4"/>
  <c r="B1783" i="4"/>
  <c r="C1783" i="4" s="1"/>
  <c r="K1782" i="4"/>
  <c r="B1782" i="4"/>
  <c r="C1782" i="4" s="1"/>
  <c r="K1781" i="4"/>
  <c r="B1781" i="4"/>
  <c r="C1781" i="4" s="1"/>
  <c r="K1780" i="4"/>
  <c r="B1780" i="4"/>
  <c r="C1780" i="4" s="1"/>
  <c r="K1779" i="4"/>
  <c r="B1779" i="4"/>
  <c r="C1779" i="4" s="1"/>
  <c r="K1778" i="4"/>
  <c r="B1778" i="4"/>
  <c r="C1778" i="4" s="1"/>
  <c r="K1777" i="4"/>
  <c r="B1777" i="4"/>
  <c r="C1777" i="4" s="1"/>
  <c r="K1776" i="4"/>
  <c r="B1776" i="4"/>
  <c r="C1776" i="4" s="1"/>
  <c r="K1775" i="4"/>
  <c r="B1775" i="4"/>
  <c r="C1775" i="4" s="1"/>
  <c r="K1774" i="4"/>
  <c r="B1774" i="4"/>
  <c r="C1774" i="4" s="1"/>
  <c r="K1773" i="4"/>
  <c r="B1773" i="4"/>
  <c r="C1773" i="4" s="1"/>
  <c r="K1772" i="4"/>
  <c r="B1772" i="4"/>
  <c r="C1772" i="4" s="1"/>
  <c r="K1771" i="4"/>
  <c r="B1771" i="4"/>
  <c r="C1771" i="4" s="1"/>
  <c r="K1770" i="4"/>
  <c r="B1770" i="4"/>
  <c r="C1770" i="4" s="1"/>
  <c r="K1769" i="4"/>
  <c r="B1769" i="4"/>
  <c r="C1769" i="4" s="1"/>
  <c r="K1768" i="4"/>
  <c r="B1768" i="4"/>
  <c r="C1768" i="4" s="1"/>
  <c r="K1767" i="4"/>
  <c r="B1767" i="4"/>
  <c r="C1767" i="4" s="1"/>
  <c r="K1766" i="4"/>
  <c r="B1766" i="4"/>
  <c r="C1766" i="4" s="1"/>
  <c r="K1765" i="4"/>
  <c r="B1765" i="4"/>
  <c r="C1765" i="4" s="1"/>
  <c r="K1764" i="4"/>
  <c r="B1764" i="4"/>
  <c r="C1764" i="4" s="1"/>
  <c r="K1763" i="4"/>
  <c r="B1763" i="4"/>
  <c r="C1763" i="4" s="1"/>
  <c r="K1762" i="4"/>
  <c r="B1762" i="4"/>
  <c r="C1762" i="4" s="1"/>
  <c r="K1761" i="4"/>
  <c r="B1761" i="4"/>
  <c r="C1761" i="4" s="1"/>
  <c r="K1760" i="4"/>
  <c r="B1760" i="4"/>
  <c r="C1760" i="4" s="1"/>
  <c r="K1759" i="4"/>
  <c r="B1759" i="4"/>
  <c r="C1759" i="4" s="1"/>
  <c r="K1758" i="4"/>
  <c r="B1758" i="4"/>
  <c r="C1758" i="4" s="1"/>
  <c r="K1757" i="4"/>
  <c r="B1757" i="4"/>
  <c r="C1757" i="4" s="1"/>
  <c r="K1756" i="4"/>
  <c r="B1756" i="4"/>
  <c r="C1756" i="4" s="1"/>
  <c r="K1755" i="4"/>
  <c r="B1755" i="4"/>
  <c r="C1755" i="4" s="1"/>
  <c r="K1754" i="4"/>
  <c r="B1754" i="4"/>
  <c r="C1754" i="4" s="1"/>
  <c r="K1753" i="4"/>
  <c r="B1753" i="4"/>
  <c r="C1753" i="4" s="1"/>
  <c r="K1752" i="4"/>
  <c r="B1752" i="4"/>
  <c r="C1752" i="4" s="1"/>
  <c r="K1751" i="4"/>
  <c r="B1751" i="4"/>
  <c r="C1751" i="4" s="1"/>
  <c r="K1750" i="4"/>
  <c r="B1750" i="4"/>
  <c r="C1750" i="4" s="1"/>
  <c r="K1749" i="4"/>
  <c r="B1749" i="4"/>
  <c r="C1749" i="4" s="1"/>
  <c r="K1748" i="4"/>
  <c r="B1748" i="4"/>
  <c r="C1748" i="4" s="1"/>
  <c r="K1747" i="4"/>
  <c r="B1747" i="4"/>
  <c r="C1747" i="4" s="1"/>
  <c r="K1746" i="4"/>
  <c r="B1746" i="4"/>
  <c r="C1746" i="4" s="1"/>
  <c r="K1745" i="4"/>
  <c r="B1745" i="4"/>
  <c r="C1745" i="4" s="1"/>
  <c r="K1744" i="4"/>
  <c r="B1744" i="4"/>
  <c r="C1744" i="4" s="1"/>
  <c r="K1743" i="4"/>
  <c r="B1743" i="4"/>
  <c r="C1743" i="4" s="1"/>
  <c r="K1742" i="4"/>
  <c r="B1742" i="4"/>
  <c r="C1742" i="4" s="1"/>
  <c r="K1741" i="4"/>
  <c r="B1741" i="4"/>
  <c r="C1741" i="4" s="1"/>
  <c r="K1740" i="4"/>
  <c r="B1740" i="4"/>
  <c r="C1740" i="4" s="1"/>
  <c r="K1739" i="4"/>
  <c r="B1739" i="4"/>
  <c r="C1739" i="4" s="1"/>
  <c r="K1738" i="4"/>
  <c r="B1738" i="4"/>
  <c r="C1738" i="4" s="1"/>
  <c r="K1737" i="4"/>
  <c r="B1737" i="4"/>
  <c r="C1737" i="4" s="1"/>
  <c r="K1736" i="4"/>
  <c r="B1736" i="4"/>
  <c r="C1736" i="4" s="1"/>
  <c r="K1735" i="4"/>
  <c r="B1735" i="4"/>
  <c r="C1735" i="4" s="1"/>
  <c r="K1734" i="4"/>
  <c r="B1734" i="4"/>
  <c r="C1734" i="4" s="1"/>
  <c r="K1733" i="4"/>
  <c r="B1733" i="4"/>
  <c r="C1733" i="4" s="1"/>
  <c r="K1732" i="4"/>
  <c r="B1732" i="4"/>
  <c r="C1732" i="4" s="1"/>
  <c r="K1731" i="4"/>
  <c r="B1731" i="4"/>
  <c r="C1731" i="4" s="1"/>
  <c r="K1730" i="4"/>
  <c r="B1730" i="4"/>
  <c r="C1730" i="4" s="1"/>
  <c r="K1729" i="4"/>
  <c r="B1729" i="4"/>
  <c r="C1729" i="4" s="1"/>
  <c r="K1728" i="4"/>
  <c r="B1728" i="4"/>
  <c r="C1728" i="4" s="1"/>
  <c r="K1727" i="4"/>
  <c r="B1727" i="4"/>
  <c r="C1727" i="4" s="1"/>
  <c r="K1726" i="4"/>
  <c r="B1726" i="4"/>
  <c r="C1726" i="4" s="1"/>
  <c r="K1725" i="4"/>
  <c r="C1725" i="4"/>
  <c r="B1725" i="4"/>
  <c r="K1724" i="4"/>
  <c r="B1724" i="4"/>
  <c r="C1724" i="4" s="1"/>
  <c r="K1723" i="4"/>
  <c r="B1723" i="4"/>
  <c r="C1723" i="4" s="1"/>
  <c r="K1722" i="4"/>
  <c r="B1722" i="4"/>
  <c r="C1722" i="4" s="1"/>
  <c r="K1721" i="4"/>
  <c r="B1721" i="4"/>
  <c r="C1721" i="4" s="1"/>
  <c r="K1720" i="4"/>
  <c r="B1720" i="4"/>
  <c r="C1720" i="4" s="1"/>
  <c r="K1719" i="4"/>
  <c r="B1719" i="4"/>
  <c r="C1719" i="4" s="1"/>
  <c r="K1718" i="4"/>
  <c r="B1718" i="4"/>
  <c r="C1718" i="4" s="1"/>
  <c r="K1717" i="4"/>
  <c r="B1717" i="4"/>
  <c r="C1717" i="4" s="1"/>
  <c r="K1716" i="4"/>
  <c r="B1716" i="4"/>
  <c r="C1716" i="4" s="1"/>
  <c r="K1715" i="4"/>
  <c r="B1715" i="4"/>
  <c r="C1715" i="4" s="1"/>
  <c r="K1714" i="4"/>
  <c r="B1714" i="4"/>
  <c r="C1714" i="4" s="1"/>
  <c r="K1713" i="4"/>
  <c r="B1713" i="4"/>
  <c r="C1713" i="4" s="1"/>
  <c r="K1712" i="4"/>
  <c r="B1712" i="4"/>
  <c r="C1712" i="4" s="1"/>
  <c r="K1711" i="4"/>
  <c r="B1711" i="4"/>
  <c r="C1711" i="4" s="1"/>
  <c r="K1710" i="4"/>
  <c r="B1710" i="4"/>
  <c r="C1710" i="4" s="1"/>
  <c r="K1709" i="4"/>
  <c r="B1709" i="4"/>
  <c r="C1709" i="4" s="1"/>
  <c r="K1708" i="4"/>
  <c r="B1708" i="4"/>
  <c r="C1708" i="4" s="1"/>
  <c r="K1707" i="4"/>
  <c r="B1707" i="4"/>
  <c r="C1707" i="4" s="1"/>
  <c r="K1706" i="4"/>
  <c r="B1706" i="4"/>
  <c r="C1706" i="4" s="1"/>
  <c r="K1705" i="4"/>
  <c r="B1705" i="4"/>
  <c r="C1705" i="4" s="1"/>
  <c r="K1704" i="4"/>
  <c r="B1704" i="4"/>
  <c r="C1704" i="4" s="1"/>
  <c r="K1703" i="4"/>
  <c r="B1703" i="4"/>
  <c r="C1703" i="4" s="1"/>
  <c r="K1702" i="4"/>
  <c r="B1702" i="4"/>
  <c r="C1702" i="4" s="1"/>
  <c r="K1701" i="4"/>
  <c r="B1701" i="4"/>
  <c r="C1701" i="4" s="1"/>
  <c r="K1700" i="4"/>
  <c r="B1700" i="4"/>
  <c r="C1700" i="4" s="1"/>
  <c r="K1699" i="4"/>
  <c r="B1699" i="4"/>
  <c r="C1699" i="4" s="1"/>
  <c r="K1698" i="4"/>
  <c r="B1698" i="4"/>
  <c r="C1698" i="4" s="1"/>
  <c r="K1697" i="4"/>
  <c r="B1697" i="4"/>
  <c r="C1697" i="4" s="1"/>
  <c r="K1696" i="4"/>
  <c r="B1696" i="4"/>
  <c r="C1696" i="4" s="1"/>
  <c r="K1695" i="4"/>
  <c r="B1695" i="4"/>
  <c r="C1695" i="4" s="1"/>
  <c r="K1694" i="4"/>
  <c r="B1694" i="4"/>
  <c r="C1694" i="4" s="1"/>
  <c r="K1693" i="4"/>
  <c r="B1693" i="4"/>
  <c r="C1693" i="4" s="1"/>
  <c r="K1692" i="4"/>
  <c r="B1692" i="4"/>
  <c r="C1692" i="4" s="1"/>
  <c r="K1691" i="4"/>
  <c r="B1691" i="4"/>
  <c r="C1691" i="4" s="1"/>
  <c r="K1690" i="4"/>
  <c r="B1690" i="4"/>
  <c r="C1690" i="4" s="1"/>
  <c r="K1689" i="4"/>
  <c r="B1689" i="4"/>
  <c r="C1689" i="4" s="1"/>
  <c r="K1688" i="4"/>
  <c r="B1688" i="4"/>
  <c r="C1688" i="4" s="1"/>
  <c r="K1687" i="4"/>
  <c r="B1687" i="4"/>
  <c r="C1687" i="4" s="1"/>
  <c r="K1686" i="4"/>
  <c r="B1686" i="4"/>
  <c r="C1686" i="4" s="1"/>
  <c r="K1685" i="4"/>
  <c r="B1685" i="4"/>
  <c r="C1685" i="4" s="1"/>
  <c r="K1684" i="4"/>
  <c r="B1684" i="4"/>
  <c r="C1684" i="4" s="1"/>
  <c r="K1683" i="4"/>
  <c r="B1683" i="4"/>
  <c r="C1683" i="4" s="1"/>
  <c r="K1682" i="4"/>
  <c r="B1682" i="4"/>
  <c r="C1682" i="4" s="1"/>
  <c r="K1681" i="4"/>
  <c r="B1681" i="4"/>
  <c r="C1681" i="4" s="1"/>
  <c r="K1680" i="4"/>
  <c r="B1680" i="4"/>
  <c r="C1680" i="4" s="1"/>
  <c r="K1679" i="4"/>
  <c r="B1679" i="4"/>
  <c r="C1679" i="4" s="1"/>
  <c r="K1678" i="4"/>
  <c r="B1678" i="4"/>
  <c r="C1678" i="4" s="1"/>
  <c r="K1677" i="4"/>
  <c r="B1677" i="4"/>
  <c r="C1677" i="4" s="1"/>
  <c r="K1676" i="4"/>
  <c r="B1676" i="4"/>
  <c r="C1676" i="4" s="1"/>
  <c r="K1675" i="4"/>
  <c r="B1675" i="4"/>
  <c r="C1675" i="4" s="1"/>
  <c r="K1674" i="4"/>
  <c r="B1674" i="4"/>
  <c r="C1674" i="4" s="1"/>
  <c r="K1673" i="4"/>
  <c r="B1673" i="4"/>
  <c r="C1673" i="4" s="1"/>
  <c r="K1672" i="4"/>
  <c r="B1672" i="4"/>
  <c r="C1672" i="4" s="1"/>
  <c r="K1671" i="4"/>
  <c r="B1671" i="4"/>
  <c r="C1671" i="4" s="1"/>
  <c r="K1670" i="4"/>
  <c r="B1670" i="4"/>
  <c r="C1670" i="4" s="1"/>
  <c r="K1669" i="4"/>
  <c r="B1669" i="4"/>
  <c r="C1669" i="4" s="1"/>
  <c r="K1668" i="4"/>
  <c r="B1668" i="4"/>
  <c r="C1668" i="4" s="1"/>
  <c r="K1667" i="4"/>
  <c r="B1667" i="4"/>
  <c r="C1667" i="4" s="1"/>
  <c r="K1666" i="4"/>
  <c r="B1666" i="4"/>
  <c r="C1666" i="4" s="1"/>
  <c r="K1665" i="4"/>
  <c r="B1665" i="4"/>
  <c r="C1665" i="4" s="1"/>
  <c r="K1664" i="4"/>
  <c r="B1664" i="4"/>
  <c r="C1664" i="4" s="1"/>
  <c r="K1663" i="4"/>
  <c r="B1663" i="4"/>
  <c r="C1663" i="4" s="1"/>
  <c r="K1662" i="4"/>
  <c r="B1662" i="4"/>
  <c r="C1662" i="4" s="1"/>
  <c r="K1661" i="4"/>
  <c r="B1661" i="4"/>
  <c r="C1661" i="4" s="1"/>
  <c r="K1660" i="4"/>
  <c r="B1660" i="4"/>
  <c r="C1660" i="4" s="1"/>
  <c r="K1659" i="4"/>
  <c r="B1659" i="4"/>
  <c r="C1659" i="4" s="1"/>
  <c r="K1658" i="4"/>
  <c r="B1658" i="4"/>
  <c r="C1658" i="4" s="1"/>
  <c r="K1657" i="4"/>
  <c r="B1657" i="4"/>
  <c r="C1657" i="4" s="1"/>
  <c r="K1656" i="4"/>
  <c r="B1656" i="4"/>
  <c r="C1656" i="4" s="1"/>
  <c r="K1655" i="4"/>
  <c r="B1655" i="4"/>
  <c r="C1655" i="4" s="1"/>
  <c r="K1654" i="4"/>
  <c r="B1654" i="4"/>
  <c r="C1654" i="4" s="1"/>
  <c r="K1653" i="4"/>
  <c r="B1653" i="4"/>
  <c r="C1653" i="4" s="1"/>
  <c r="K1652" i="4"/>
  <c r="B1652" i="4"/>
  <c r="C1652" i="4" s="1"/>
  <c r="K1651" i="4"/>
  <c r="B1651" i="4"/>
  <c r="C1651" i="4" s="1"/>
  <c r="K1650" i="4"/>
  <c r="B1650" i="4"/>
  <c r="C1650" i="4" s="1"/>
  <c r="K1649" i="4"/>
  <c r="B1649" i="4"/>
  <c r="C1649" i="4" s="1"/>
  <c r="K1648" i="4"/>
  <c r="B1648" i="4"/>
  <c r="C1648" i="4" s="1"/>
  <c r="K1647" i="4"/>
  <c r="B1647" i="4"/>
  <c r="C1647" i="4" s="1"/>
  <c r="K1646" i="4"/>
  <c r="B1646" i="4"/>
  <c r="C1646" i="4" s="1"/>
  <c r="K1645" i="4"/>
  <c r="B1645" i="4"/>
  <c r="C1645" i="4" s="1"/>
  <c r="K1644" i="4"/>
  <c r="B1644" i="4"/>
  <c r="C1644" i="4" s="1"/>
  <c r="K1643" i="4"/>
  <c r="B1643" i="4"/>
  <c r="C1643" i="4" s="1"/>
  <c r="K1642" i="4"/>
  <c r="B1642" i="4"/>
  <c r="C1642" i="4" s="1"/>
  <c r="K1641" i="4"/>
  <c r="B1641" i="4"/>
  <c r="C1641" i="4" s="1"/>
  <c r="K1640" i="4"/>
  <c r="B1640" i="4"/>
  <c r="C1640" i="4" s="1"/>
  <c r="K1639" i="4"/>
  <c r="B1639" i="4"/>
  <c r="C1639" i="4" s="1"/>
  <c r="K1638" i="4"/>
  <c r="B1638" i="4"/>
  <c r="C1638" i="4" s="1"/>
  <c r="K1637" i="4"/>
  <c r="C1637" i="4"/>
  <c r="B1637" i="4"/>
  <c r="K1636" i="4"/>
  <c r="B1636" i="4"/>
  <c r="C1636" i="4" s="1"/>
  <c r="K1635" i="4"/>
  <c r="B1635" i="4"/>
  <c r="C1635" i="4" s="1"/>
  <c r="K1634" i="4"/>
  <c r="B1634" i="4"/>
  <c r="C1634" i="4" s="1"/>
  <c r="K1633" i="4"/>
  <c r="B1633" i="4"/>
  <c r="C1633" i="4" s="1"/>
  <c r="K1632" i="4"/>
  <c r="B1632" i="4"/>
  <c r="C1632" i="4" s="1"/>
  <c r="K1631" i="4"/>
  <c r="B1631" i="4"/>
  <c r="C1631" i="4" s="1"/>
  <c r="K1630" i="4"/>
  <c r="B1630" i="4"/>
  <c r="C1630" i="4" s="1"/>
  <c r="K1629" i="4"/>
  <c r="B1629" i="4"/>
  <c r="C1629" i="4" s="1"/>
  <c r="K1628" i="4"/>
  <c r="B1628" i="4"/>
  <c r="C1628" i="4" s="1"/>
  <c r="K1627" i="4"/>
  <c r="B1627" i="4"/>
  <c r="C1627" i="4" s="1"/>
  <c r="K1626" i="4"/>
  <c r="B1626" i="4"/>
  <c r="C1626" i="4" s="1"/>
  <c r="K1625" i="4"/>
  <c r="B1625" i="4"/>
  <c r="C1625" i="4" s="1"/>
  <c r="K1624" i="4"/>
  <c r="B1624" i="4"/>
  <c r="C1624" i="4" s="1"/>
  <c r="K1623" i="4"/>
  <c r="B1623" i="4"/>
  <c r="C1623" i="4" s="1"/>
  <c r="K1622" i="4"/>
  <c r="B1622" i="4"/>
  <c r="C1622" i="4" s="1"/>
  <c r="K1621" i="4"/>
  <c r="B1621" i="4"/>
  <c r="C1621" i="4" s="1"/>
  <c r="K1620" i="4"/>
  <c r="B1620" i="4"/>
  <c r="C1620" i="4" s="1"/>
  <c r="K1619" i="4"/>
  <c r="B1619" i="4"/>
  <c r="C1619" i="4" s="1"/>
  <c r="K1618" i="4"/>
  <c r="B1618" i="4"/>
  <c r="C1618" i="4" s="1"/>
  <c r="K1617" i="4"/>
  <c r="B1617" i="4"/>
  <c r="C1617" i="4" s="1"/>
  <c r="K1616" i="4"/>
  <c r="B1616" i="4"/>
  <c r="C1616" i="4" s="1"/>
  <c r="K1615" i="4"/>
  <c r="B1615" i="4"/>
  <c r="C1615" i="4" s="1"/>
  <c r="K1614" i="4"/>
  <c r="B1614" i="4"/>
  <c r="C1614" i="4" s="1"/>
  <c r="K1613" i="4"/>
  <c r="B1613" i="4"/>
  <c r="C1613" i="4" s="1"/>
  <c r="K1612" i="4"/>
  <c r="B1612" i="4"/>
  <c r="C1612" i="4" s="1"/>
  <c r="K1611" i="4"/>
  <c r="B1611" i="4"/>
  <c r="C1611" i="4" s="1"/>
  <c r="K1610" i="4"/>
  <c r="B1610" i="4"/>
  <c r="C1610" i="4" s="1"/>
  <c r="K1609" i="4"/>
  <c r="B1609" i="4"/>
  <c r="C1609" i="4" s="1"/>
  <c r="K1608" i="4"/>
  <c r="B1608" i="4"/>
  <c r="C1608" i="4" s="1"/>
  <c r="K1607" i="4"/>
  <c r="B1607" i="4"/>
  <c r="C1607" i="4" s="1"/>
  <c r="K1606" i="4"/>
  <c r="B1606" i="4"/>
  <c r="C1606" i="4" s="1"/>
  <c r="K1605" i="4"/>
  <c r="B1605" i="4"/>
  <c r="C1605" i="4" s="1"/>
  <c r="K1604" i="4"/>
  <c r="B1604" i="4"/>
  <c r="C1604" i="4" s="1"/>
  <c r="K1603" i="4"/>
  <c r="B1603" i="4"/>
  <c r="C1603" i="4" s="1"/>
  <c r="K1602" i="4"/>
  <c r="B1602" i="4"/>
  <c r="C1602" i="4" s="1"/>
  <c r="K1601" i="4"/>
  <c r="B1601" i="4"/>
  <c r="C1601" i="4" s="1"/>
  <c r="K1600" i="4"/>
  <c r="B1600" i="4"/>
  <c r="C1600" i="4" s="1"/>
  <c r="K1599" i="4"/>
  <c r="B1599" i="4"/>
  <c r="C1599" i="4" s="1"/>
  <c r="K1598" i="4"/>
  <c r="B1598" i="4"/>
  <c r="C1598" i="4" s="1"/>
  <c r="K1597" i="4"/>
  <c r="B1597" i="4"/>
  <c r="C1597" i="4" s="1"/>
  <c r="K1596" i="4"/>
  <c r="B1596" i="4"/>
  <c r="C1596" i="4" s="1"/>
  <c r="K1595" i="4"/>
  <c r="B1595" i="4"/>
  <c r="C1595" i="4" s="1"/>
  <c r="K1594" i="4"/>
  <c r="B1594" i="4"/>
  <c r="C1594" i="4" s="1"/>
  <c r="K1593" i="4"/>
  <c r="B1593" i="4"/>
  <c r="C1593" i="4" s="1"/>
  <c r="K1592" i="4"/>
  <c r="B1592" i="4"/>
  <c r="C1592" i="4" s="1"/>
  <c r="K1591" i="4"/>
  <c r="B1591" i="4"/>
  <c r="C1591" i="4" s="1"/>
  <c r="K1590" i="4"/>
  <c r="B1590" i="4"/>
  <c r="C1590" i="4" s="1"/>
  <c r="K1589" i="4"/>
  <c r="B1589" i="4"/>
  <c r="C1589" i="4" s="1"/>
  <c r="K1588" i="4"/>
  <c r="B1588" i="4"/>
  <c r="C1588" i="4" s="1"/>
  <c r="K1587" i="4"/>
  <c r="B1587" i="4"/>
  <c r="C1587" i="4" s="1"/>
  <c r="K1586" i="4"/>
  <c r="B1586" i="4"/>
  <c r="C1586" i="4" s="1"/>
  <c r="K1585" i="4"/>
  <c r="B1585" i="4"/>
  <c r="C1585" i="4" s="1"/>
  <c r="K1584" i="4"/>
  <c r="B1584" i="4"/>
  <c r="C1584" i="4" s="1"/>
  <c r="K1583" i="4"/>
  <c r="B1583" i="4"/>
  <c r="C1583" i="4" s="1"/>
  <c r="K1582" i="4"/>
  <c r="B1582" i="4"/>
  <c r="C1582" i="4" s="1"/>
  <c r="K1581" i="4"/>
  <c r="B1581" i="4"/>
  <c r="C1581" i="4" s="1"/>
  <c r="K1580" i="4"/>
  <c r="B1580" i="4"/>
  <c r="C1580" i="4" s="1"/>
  <c r="K1579" i="4"/>
  <c r="B1579" i="4"/>
  <c r="C1579" i="4" s="1"/>
  <c r="K1578" i="4"/>
  <c r="B1578" i="4"/>
  <c r="C1578" i="4" s="1"/>
  <c r="K1577" i="4"/>
  <c r="B1577" i="4"/>
  <c r="C1577" i="4" s="1"/>
  <c r="K1576" i="4"/>
  <c r="B1576" i="4"/>
  <c r="C1576" i="4" s="1"/>
  <c r="K1575" i="4"/>
  <c r="B1575" i="4"/>
  <c r="C1575" i="4" s="1"/>
  <c r="K1574" i="4"/>
  <c r="B1574" i="4"/>
  <c r="C1574" i="4" s="1"/>
  <c r="K1573" i="4"/>
  <c r="B1573" i="4"/>
  <c r="C1573" i="4" s="1"/>
  <c r="K1572" i="4"/>
  <c r="B1572" i="4"/>
  <c r="C1572" i="4" s="1"/>
  <c r="K1571" i="4"/>
  <c r="B1571" i="4"/>
  <c r="C1571" i="4" s="1"/>
  <c r="K1570" i="4"/>
  <c r="B1570" i="4"/>
  <c r="C1570" i="4" s="1"/>
  <c r="K1569" i="4"/>
  <c r="B1569" i="4"/>
  <c r="C1569" i="4" s="1"/>
  <c r="K1568" i="4"/>
  <c r="B1568" i="4"/>
  <c r="C1568" i="4" s="1"/>
  <c r="K1567" i="4"/>
  <c r="C1567" i="4"/>
  <c r="B1567" i="4"/>
  <c r="K1566" i="4"/>
  <c r="B1566" i="4"/>
  <c r="C1566" i="4" s="1"/>
  <c r="K1565" i="4"/>
  <c r="B1565" i="4"/>
  <c r="C1565" i="4" s="1"/>
  <c r="K1564" i="4"/>
  <c r="B1564" i="4"/>
  <c r="C1564" i="4" s="1"/>
  <c r="K1563" i="4"/>
  <c r="B1563" i="4"/>
  <c r="C1563" i="4" s="1"/>
  <c r="K1562" i="4"/>
  <c r="B1562" i="4"/>
  <c r="C1562" i="4" s="1"/>
  <c r="K1561" i="4"/>
  <c r="B1561" i="4"/>
  <c r="C1561" i="4" s="1"/>
  <c r="K1560" i="4"/>
  <c r="B1560" i="4"/>
  <c r="C1560" i="4" s="1"/>
  <c r="K1559" i="4"/>
  <c r="B1559" i="4"/>
  <c r="C1559" i="4" s="1"/>
  <c r="K1558" i="4"/>
  <c r="B1558" i="4"/>
  <c r="C1558" i="4" s="1"/>
  <c r="K1557" i="4"/>
  <c r="B1557" i="4"/>
  <c r="C1557" i="4" s="1"/>
  <c r="K1556" i="4"/>
  <c r="B1556" i="4"/>
  <c r="C1556" i="4" s="1"/>
  <c r="K1555" i="4"/>
  <c r="B1555" i="4"/>
  <c r="C1555" i="4" s="1"/>
  <c r="K1554" i="4"/>
  <c r="B1554" i="4"/>
  <c r="C1554" i="4" s="1"/>
  <c r="K1553" i="4"/>
  <c r="B1553" i="4"/>
  <c r="C1553" i="4" s="1"/>
  <c r="K1552" i="4"/>
  <c r="B1552" i="4"/>
  <c r="C1552" i="4" s="1"/>
  <c r="K1551" i="4"/>
  <c r="B1551" i="4"/>
  <c r="C1551" i="4" s="1"/>
  <c r="K1550" i="4"/>
  <c r="B1550" i="4"/>
  <c r="C1550" i="4" s="1"/>
  <c r="K1549" i="4"/>
  <c r="B1549" i="4"/>
  <c r="C1549" i="4" s="1"/>
  <c r="K1548" i="4"/>
  <c r="B1548" i="4"/>
  <c r="C1548" i="4" s="1"/>
  <c r="K1547" i="4"/>
  <c r="B1547" i="4"/>
  <c r="C1547" i="4" s="1"/>
  <c r="K1546" i="4"/>
  <c r="B1546" i="4"/>
  <c r="C1546" i="4" s="1"/>
  <c r="K1545" i="4"/>
  <c r="B1545" i="4"/>
  <c r="C1545" i="4" s="1"/>
  <c r="K1544" i="4"/>
  <c r="B1544" i="4"/>
  <c r="C1544" i="4" s="1"/>
  <c r="K1543" i="4"/>
  <c r="B1543" i="4"/>
  <c r="C1543" i="4" s="1"/>
  <c r="K1542" i="4"/>
  <c r="B1542" i="4"/>
  <c r="C1542" i="4" s="1"/>
  <c r="K1541" i="4"/>
  <c r="B1541" i="4"/>
  <c r="C1541" i="4" s="1"/>
  <c r="K1540" i="4"/>
  <c r="B1540" i="4"/>
  <c r="C1540" i="4" s="1"/>
  <c r="K1539" i="4"/>
  <c r="B1539" i="4"/>
  <c r="C1539" i="4" s="1"/>
  <c r="K1538" i="4"/>
  <c r="B1538" i="4"/>
  <c r="C1538" i="4" s="1"/>
  <c r="K1537" i="4"/>
  <c r="B1537" i="4"/>
  <c r="C1537" i="4" s="1"/>
  <c r="K1536" i="4"/>
  <c r="B1536" i="4"/>
  <c r="C1536" i="4" s="1"/>
  <c r="K1535" i="4"/>
  <c r="B1535" i="4"/>
  <c r="C1535" i="4" s="1"/>
  <c r="K1534" i="4"/>
  <c r="B1534" i="4"/>
  <c r="C1534" i="4" s="1"/>
  <c r="K1533" i="4"/>
  <c r="B1533" i="4"/>
  <c r="C1533" i="4" s="1"/>
  <c r="K1532" i="4"/>
  <c r="B1532" i="4"/>
  <c r="C1532" i="4" s="1"/>
  <c r="K1531" i="4"/>
  <c r="B1531" i="4"/>
  <c r="C1531" i="4" s="1"/>
  <c r="K1530" i="4"/>
  <c r="B1530" i="4"/>
  <c r="C1530" i="4" s="1"/>
  <c r="K1529" i="4"/>
  <c r="B1529" i="4"/>
  <c r="C1529" i="4" s="1"/>
  <c r="K1528" i="4"/>
  <c r="B1528" i="4"/>
  <c r="C1528" i="4" s="1"/>
  <c r="K1527" i="4"/>
  <c r="B1527" i="4"/>
  <c r="C1527" i="4" s="1"/>
  <c r="K1526" i="4"/>
  <c r="B1526" i="4"/>
  <c r="C1526" i="4" s="1"/>
  <c r="K1525" i="4"/>
  <c r="C1525" i="4"/>
  <c r="B1525" i="4"/>
  <c r="K1524" i="4"/>
  <c r="B1524" i="4"/>
  <c r="C1524" i="4" s="1"/>
  <c r="K1523" i="4"/>
  <c r="B1523" i="4"/>
  <c r="C1523" i="4" s="1"/>
  <c r="K1522" i="4"/>
  <c r="B1522" i="4"/>
  <c r="C1522" i="4" s="1"/>
  <c r="K1521" i="4"/>
  <c r="B1521" i="4"/>
  <c r="C1521" i="4" s="1"/>
  <c r="K1520" i="4"/>
  <c r="B1520" i="4"/>
  <c r="C1520" i="4" s="1"/>
  <c r="K1519" i="4"/>
  <c r="B1519" i="4"/>
  <c r="C1519" i="4" s="1"/>
  <c r="K1518" i="4"/>
  <c r="B1518" i="4"/>
  <c r="C1518" i="4" s="1"/>
  <c r="K1517" i="4"/>
  <c r="B1517" i="4"/>
  <c r="C1517" i="4" s="1"/>
  <c r="K1516" i="4"/>
  <c r="B1516" i="4"/>
  <c r="C1516" i="4" s="1"/>
  <c r="K1515" i="4"/>
  <c r="B1515" i="4"/>
  <c r="C1515" i="4" s="1"/>
  <c r="K1514" i="4"/>
  <c r="B1514" i="4"/>
  <c r="C1514" i="4" s="1"/>
  <c r="K1513" i="4"/>
  <c r="B1513" i="4"/>
  <c r="C1513" i="4" s="1"/>
  <c r="K1512" i="4"/>
  <c r="B1512" i="4"/>
  <c r="C1512" i="4" s="1"/>
  <c r="K1511" i="4"/>
  <c r="B1511" i="4"/>
  <c r="C1511" i="4" s="1"/>
  <c r="K1510" i="4"/>
  <c r="B1510" i="4"/>
  <c r="C1510" i="4" s="1"/>
  <c r="K1509" i="4"/>
  <c r="B1509" i="4"/>
  <c r="C1509" i="4" s="1"/>
  <c r="K1508" i="4"/>
  <c r="B1508" i="4"/>
  <c r="C1508" i="4" s="1"/>
  <c r="K1507" i="4"/>
  <c r="B1507" i="4"/>
  <c r="C1507" i="4" s="1"/>
  <c r="K1506" i="4"/>
  <c r="B1506" i="4"/>
  <c r="C1506" i="4" s="1"/>
  <c r="K1505" i="4"/>
  <c r="B1505" i="4"/>
  <c r="C1505" i="4" s="1"/>
  <c r="K1504" i="4"/>
  <c r="B1504" i="4"/>
  <c r="C1504" i="4" s="1"/>
  <c r="K1503" i="4"/>
  <c r="B1503" i="4"/>
  <c r="C1503" i="4" s="1"/>
  <c r="K1502" i="4"/>
  <c r="B1502" i="4"/>
  <c r="C1502" i="4" s="1"/>
  <c r="K1501" i="4"/>
  <c r="B1501" i="4"/>
  <c r="C1501" i="4" s="1"/>
  <c r="K1500" i="4"/>
  <c r="B1500" i="4"/>
  <c r="C1500" i="4" s="1"/>
  <c r="K1499" i="4"/>
  <c r="B1499" i="4"/>
  <c r="C1499" i="4" s="1"/>
  <c r="K1498" i="4"/>
  <c r="B1498" i="4"/>
  <c r="C1498" i="4" s="1"/>
  <c r="K1497" i="4"/>
  <c r="B1497" i="4"/>
  <c r="C1497" i="4" s="1"/>
  <c r="K1496" i="4"/>
  <c r="B1496" i="4"/>
  <c r="C1496" i="4" s="1"/>
  <c r="K1495" i="4"/>
  <c r="B1495" i="4"/>
  <c r="C1495" i="4" s="1"/>
  <c r="K1494" i="4"/>
  <c r="B1494" i="4"/>
  <c r="C1494" i="4" s="1"/>
  <c r="K1493" i="4"/>
  <c r="B1493" i="4"/>
  <c r="C1493" i="4" s="1"/>
  <c r="K1492" i="4"/>
  <c r="B1492" i="4"/>
  <c r="C1492" i="4" s="1"/>
  <c r="K1491" i="4"/>
  <c r="B1491" i="4"/>
  <c r="C1491" i="4" s="1"/>
  <c r="K1490" i="4"/>
  <c r="B1490" i="4"/>
  <c r="C1490" i="4" s="1"/>
  <c r="K1489" i="4"/>
  <c r="B1489" i="4"/>
  <c r="C1489" i="4" s="1"/>
  <c r="K1488" i="4"/>
  <c r="B1488" i="4"/>
  <c r="C1488" i="4" s="1"/>
  <c r="K1487" i="4"/>
  <c r="B1487" i="4"/>
  <c r="C1487" i="4" s="1"/>
  <c r="K1486" i="4"/>
  <c r="B1486" i="4"/>
  <c r="C1486" i="4" s="1"/>
  <c r="K1485" i="4"/>
  <c r="B1485" i="4"/>
  <c r="C1485" i="4" s="1"/>
  <c r="K1484" i="4"/>
  <c r="B1484" i="4"/>
  <c r="C1484" i="4" s="1"/>
  <c r="K1483" i="4"/>
  <c r="B1483" i="4"/>
  <c r="C1483" i="4" s="1"/>
  <c r="K1482" i="4"/>
  <c r="B1482" i="4"/>
  <c r="C1482" i="4" s="1"/>
  <c r="K1481" i="4"/>
  <c r="C1481" i="4"/>
  <c r="B1481" i="4"/>
  <c r="K1480" i="4"/>
  <c r="B1480" i="4"/>
  <c r="C1480" i="4" s="1"/>
  <c r="K1479" i="4"/>
  <c r="B1479" i="4"/>
  <c r="C1479" i="4" s="1"/>
  <c r="K1478" i="4"/>
  <c r="B1478" i="4"/>
  <c r="C1478" i="4" s="1"/>
  <c r="K1477" i="4"/>
  <c r="B1477" i="4"/>
  <c r="C1477" i="4" s="1"/>
  <c r="K1476" i="4"/>
  <c r="B1476" i="4"/>
  <c r="C1476" i="4" s="1"/>
  <c r="K1475" i="4"/>
  <c r="B1475" i="4"/>
  <c r="C1475" i="4" s="1"/>
  <c r="K1474" i="4"/>
  <c r="B1474" i="4"/>
  <c r="C1474" i="4" s="1"/>
  <c r="K1473" i="4"/>
  <c r="B1473" i="4"/>
  <c r="C1473" i="4" s="1"/>
  <c r="K1472" i="4"/>
  <c r="B1472" i="4"/>
  <c r="C1472" i="4" s="1"/>
  <c r="K1471" i="4"/>
  <c r="B1471" i="4"/>
  <c r="C1471" i="4" s="1"/>
  <c r="K1470" i="4"/>
  <c r="B1470" i="4"/>
  <c r="C1470" i="4" s="1"/>
  <c r="K1469" i="4"/>
  <c r="B1469" i="4"/>
  <c r="C1469" i="4" s="1"/>
  <c r="K1468" i="4"/>
  <c r="B1468" i="4"/>
  <c r="C1468" i="4" s="1"/>
  <c r="K1467" i="4"/>
  <c r="B1467" i="4"/>
  <c r="C1467" i="4" s="1"/>
  <c r="K1466" i="4"/>
  <c r="B1466" i="4"/>
  <c r="C1466" i="4" s="1"/>
  <c r="K1465" i="4"/>
  <c r="B1465" i="4"/>
  <c r="C1465" i="4" s="1"/>
  <c r="K1464" i="4"/>
  <c r="B1464" i="4"/>
  <c r="C1464" i="4" s="1"/>
  <c r="K1463" i="4"/>
  <c r="B1463" i="4"/>
  <c r="C1463" i="4" s="1"/>
  <c r="K1462" i="4"/>
  <c r="B1462" i="4"/>
  <c r="C1462" i="4" s="1"/>
  <c r="K1461" i="4"/>
  <c r="B1461" i="4"/>
  <c r="C1461" i="4" s="1"/>
  <c r="K1460" i="4"/>
  <c r="B1460" i="4"/>
  <c r="C1460" i="4" s="1"/>
  <c r="K1459" i="4"/>
  <c r="B1459" i="4"/>
  <c r="C1459" i="4" s="1"/>
  <c r="K1458" i="4"/>
  <c r="B1458" i="4"/>
  <c r="C1458" i="4" s="1"/>
  <c r="K1457" i="4"/>
  <c r="B1457" i="4"/>
  <c r="C1457" i="4" s="1"/>
  <c r="K1456" i="4"/>
  <c r="B1456" i="4"/>
  <c r="C1456" i="4" s="1"/>
  <c r="K1455" i="4"/>
  <c r="B1455" i="4"/>
  <c r="C1455" i="4" s="1"/>
  <c r="K1454" i="4"/>
  <c r="B1454" i="4"/>
  <c r="C1454" i="4" s="1"/>
  <c r="K1453" i="4"/>
  <c r="B1453" i="4"/>
  <c r="C1453" i="4" s="1"/>
  <c r="K1452" i="4"/>
  <c r="B1452" i="4"/>
  <c r="C1452" i="4" s="1"/>
  <c r="K1451" i="4"/>
  <c r="B1451" i="4"/>
  <c r="C1451" i="4" s="1"/>
  <c r="K1450" i="4"/>
  <c r="B1450" i="4"/>
  <c r="C1450" i="4" s="1"/>
  <c r="K1449" i="4"/>
  <c r="B1449" i="4"/>
  <c r="C1449" i="4" s="1"/>
  <c r="K1448" i="4"/>
  <c r="B1448" i="4"/>
  <c r="C1448" i="4" s="1"/>
  <c r="K1447" i="4"/>
  <c r="B1447" i="4"/>
  <c r="C1447" i="4" s="1"/>
  <c r="K1446" i="4"/>
  <c r="B1446" i="4"/>
  <c r="C1446" i="4" s="1"/>
  <c r="K1445" i="4"/>
  <c r="B1445" i="4"/>
  <c r="C1445" i="4" s="1"/>
  <c r="K1444" i="4"/>
  <c r="B1444" i="4"/>
  <c r="C1444" i="4" s="1"/>
  <c r="K1443" i="4"/>
  <c r="B1443" i="4"/>
  <c r="C1443" i="4" s="1"/>
  <c r="K1442" i="4"/>
  <c r="B1442" i="4"/>
  <c r="C1442" i="4" s="1"/>
  <c r="K1441" i="4"/>
  <c r="B1441" i="4"/>
  <c r="C1441" i="4" s="1"/>
  <c r="K1440" i="4"/>
  <c r="B1440" i="4"/>
  <c r="C1440" i="4" s="1"/>
  <c r="K1439" i="4"/>
  <c r="B1439" i="4"/>
  <c r="C1439" i="4" s="1"/>
  <c r="K1438" i="4"/>
  <c r="B1438" i="4"/>
  <c r="C1438" i="4" s="1"/>
  <c r="K1437" i="4"/>
  <c r="B1437" i="4"/>
  <c r="C1437" i="4" s="1"/>
  <c r="K1436" i="4"/>
  <c r="B1436" i="4"/>
  <c r="C1436" i="4" s="1"/>
  <c r="K1435" i="4"/>
  <c r="B1435" i="4"/>
  <c r="C1435" i="4" s="1"/>
  <c r="K1434" i="4"/>
  <c r="B1434" i="4"/>
  <c r="C1434" i="4" s="1"/>
  <c r="K1433" i="4"/>
  <c r="C1433" i="4"/>
  <c r="B1433" i="4"/>
  <c r="K1432" i="4"/>
  <c r="B1432" i="4"/>
  <c r="C1432" i="4" s="1"/>
  <c r="K1431" i="4"/>
  <c r="B1431" i="4"/>
  <c r="C1431" i="4" s="1"/>
  <c r="K1430" i="4"/>
  <c r="B1430" i="4"/>
  <c r="C1430" i="4" s="1"/>
  <c r="K1429" i="4"/>
  <c r="B1429" i="4"/>
  <c r="C1429" i="4" s="1"/>
  <c r="K1428" i="4"/>
  <c r="B1428" i="4"/>
  <c r="C1428" i="4" s="1"/>
  <c r="K1427" i="4"/>
  <c r="B1427" i="4"/>
  <c r="C1427" i="4" s="1"/>
  <c r="K1426" i="4"/>
  <c r="B1426" i="4"/>
  <c r="C1426" i="4" s="1"/>
  <c r="K1425" i="4"/>
  <c r="B1425" i="4"/>
  <c r="C1425" i="4" s="1"/>
  <c r="K1424" i="4"/>
  <c r="B1424" i="4"/>
  <c r="C1424" i="4" s="1"/>
  <c r="K1423" i="4"/>
  <c r="B1423" i="4"/>
  <c r="C1423" i="4" s="1"/>
  <c r="K1422" i="4"/>
  <c r="B1422" i="4"/>
  <c r="C1422" i="4" s="1"/>
  <c r="K1421" i="4"/>
  <c r="B1421" i="4"/>
  <c r="C1421" i="4" s="1"/>
  <c r="K1420" i="4"/>
  <c r="B1420" i="4"/>
  <c r="C1420" i="4" s="1"/>
  <c r="K1419" i="4"/>
  <c r="B1419" i="4"/>
  <c r="C1419" i="4" s="1"/>
  <c r="K1418" i="4"/>
  <c r="B1418" i="4"/>
  <c r="C1418" i="4" s="1"/>
  <c r="K1417" i="4"/>
  <c r="B1417" i="4"/>
  <c r="C1417" i="4" s="1"/>
  <c r="K1416" i="4"/>
  <c r="B1416" i="4"/>
  <c r="C1416" i="4" s="1"/>
  <c r="K1415" i="4"/>
  <c r="B1415" i="4"/>
  <c r="C1415" i="4" s="1"/>
  <c r="K1414" i="4"/>
  <c r="B1414" i="4"/>
  <c r="C1414" i="4" s="1"/>
  <c r="K1413" i="4"/>
  <c r="B1413" i="4"/>
  <c r="C1413" i="4" s="1"/>
  <c r="K1412" i="4"/>
  <c r="B1412" i="4"/>
  <c r="C1412" i="4" s="1"/>
  <c r="K1411" i="4"/>
  <c r="B1411" i="4"/>
  <c r="C1411" i="4" s="1"/>
  <c r="K1410" i="4"/>
  <c r="B1410" i="4"/>
  <c r="C1410" i="4" s="1"/>
  <c r="K1409" i="4"/>
  <c r="B1409" i="4"/>
  <c r="C1409" i="4" s="1"/>
  <c r="K1408" i="4"/>
  <c r="B1408" i="4"/>
  <c r="C1408" i="4" s="1"/>
  <c r="K1407" i="4"/>
  <c r="B1407" i="4"/>
  <c r="C1407" i="4" s="1"/>
  <c r="K1406" i="4"/>
  <c r="B1406" i="4"/>
  <c r="C1406" i="4" s="1"/>
  <c r="K1405" i="4"/>
  <c r="B1405" i="4"/>
  <c r="C1405" i="4" s="1"/>
  <c r="K1404" i="4"/>
  <c r="B1404" i="4"/>
  <c r="C1404" i="4" s="1"/>
  <c r="K1403" i="4"/>
  <c r="B1403" i="4"/>
  <c r="C1403" i="4" s="1"/>
  <c r="K1402" i="4"/>
  <c r="B1402" i="4"/>
  <c r="C1402" i="4" s="1"/>
  <c r="K1401" i="4"/>
  <c r="B1401" i="4"/>
  <c r="C1401" i="4" s="1"/>
  <c r="K1400" i="4"/>
  <c r="B1400" i="4"/>
  <c r="C1400" i="4" s="1"/>
  <c r="K1399" i="4"/>
  <c r="B1399" i="4"/>
  <c r="C1399" i="4" s="1"/>
  <c r="K1398" i="4"/>
  <c r="B1398" i="4"/>
  <c r="C1398" i="4" s="1"/>
  <c r="K1397" i="4"/>
  <c r="B1397" i="4"/>
  <c r="C1397" i="4" s="1"/>
  <c r="K1396" i="4"/>
  <c r="B1396" i="4"/>
  <c r="C1396" i="4" s="1"/>
  <c r="K1395" i="4"/>
  <c r="B1395" i="4"/>
  <c r="C1395" i="4" s="1"/>
  <c r="K1394" i="4"/>
  <c r="B1394" i="4"/>
  <c r="C1394" i="4" s="1"/>
  <c r="K1393" i="4"/>
  <c r="B1393" i="4"/>
  <c r="C1393" i="4" s="1"/>
  <c r="K1392" i="4"/>
  <c r="B1392" i="4"/>
  <c r="C1392" i="4" s="1"/>
  <c r="K1391" i="4"/>
  <c r="B1391" i="4"/>
  <c r="C1391" i="4" s="1"/>
  <c r="K1390" i="4"/>
  <c r="B1390" i="4"/>
  <c r="C1390" i="4" s="1"/>
  <c r="K1389" i="4"/>
  <c r="B1389" i="4"/>
  <c r="C1389" i="4" s="1"/>
  <c r="K1388" i="4"/>
  <c r="B1388" i="4"/>
  <c r="C1388" i="4" s="1"/>
  <c r="K1387" i="4"/>
  <c r="B1387" i="4"/>
  <c r="C1387" i="4" s="1"/>
  <c r="K1386" i="4"/>
  <c r="B1386" i="4"/>
  <c r="C1386" i="4" s="1"/>
  <c r="K1385" i="4"/>
  <c r="B1385" i="4"/>
  <c r="C1385" i="4" s="1"/>
  <c r="K1384" i="4"/>
  <c r="B1384" i="4"/>
  <c r="C1384" i="4" s="1"/>
  <c r="K1383" i="4"/>
  <c r="B1383" i="4"/>
  <c r="C1383" i="4" s="1"/>
  <c r="K1382" i="4"/>
  <c r="B1382" i="4"/>
  <c r="C1382" i="4" s="1"/>
  <c r="K1381" i="4"/>
  <c r="B1381" i="4"/>
  <c r="C1381" i="4" s="1"/>
  <c r="K1380" i="4"/>
  <c r="B1380" i="4"/>
  <c r="C1380" i="4" s="1"/>
  <c r="K1379" i="4"/>
  <c r="B1379" i="4"/>
  <c r="C1379" i="4" s="1"/>
  <c r="K1378" i="4"/>
  <c r="B1378" i="4"/>
  <c r="C1378" i="4" s="1"/>
  <c r="K1377" i="4"/>
  <c r="B1377" i="4"/>
  <c r="C1377" i="4" s="1"/>
  <c r="K1376" i="4"/>
  <c r="B1376" i="4"/>
  <c r="C1376" i="4" s="1"/>
  <c r="K1375" i="4"/>
  <c r="B1375" i="4"/>
  <c r="C1375" i="4" s="1"/>
  <c r="K1374" i="4"/>
  <c r="B1374" i="4"/>
  <c r="C1374" i="4" s="1"/>
  <c r="K1373" i="4"/>
  <c r="B1373" i="4"/>
  <c r="C1373" i="4" s="1"/>
  <c r="K1372" i="4"/>
  <c r="B1372" i="4"/>
  <c r="C1372" i="4" s="1"/>
  <c r="K1371" i="4"/>
  <c r="B1371" i="4"/>
  <c r="C1371" i="4" s="1"/>
  <c r="K1370" i="4"/>
  <c r="B1370" i="4"/>
  <c r="C1370" i="4" s="1"/>
  <c r="K1369" i="4"/>
  <c r="B1369" i="4"/>
  <c r="C1369" i="4" s="1"/>
  <c r="K1368" i="4"/>
  <c r="B1368" i="4"/>
  <c r="C1368" i="4" s="1"/>
  <c r="K1367" i="4"/>
  <c r="B1367" i="4"/>
  <c r="C1367" i="4" s="1"/>
  <c r="K1366" i="4"/>
  <c r="B1366" i="4"/>
  <c r="C1366" i="4" s="1"/>
  <c r="K1365" i="4"/>
  <c r="B1365" i="4"/>
  <c r="C1365" i="4" s="1"/>
  <c r="K1364" i="4"/>
  <c r="B1364" i="4"/>
  <c r="C1364" i="4" s="1"/>
  <c r="K1363" i="4"/>
  <c r="B1363" i="4"/>
  <c r="C1363" i="4" s="1"/>
  <c r="K1362" i="4"/>
  <c r="B1362" i="4"/>
  <c r="C1362" i="4" s="1"/>
  <c r="K1361" i="4"/>
  <c r="B1361" i="4"/>
  <c r="C1361" i="4" s="1"/>
  <c r="K1360" i="4"/>
  <c r="B1360" i="4"/>
  <c r="C1360" i="4" s="1"/>
  <c r="K1359" i="4"/>
  <c r="B1359" i="4"/>
  <c r="C1359" i="4" s="1"/>
  <c r="K1358" i="4"/>
  <c r="B1358" i="4"/>
  <c r="C1358" i="4" s="1"/>
  <c r="K1357" i="4"/>
  <c r="B1357" i="4"/>
  <c r="C1357" i="4" s="1"/>
  <c r="K1356" i="4"/>
  <c r="B1356" i="4"/>
  <c r="C1356" i="4" s="1"/>
  <c r="K1355" i="4"/>
  <c r="B1355" i="4"/>
  <c r="C1355" i="4" s="1"/>
  <c r="K1354" i="4"/>
  <c r="B1354" i="4"/>
  <c r="C1354" i="4" s="1"/>
  <c r="K1353" i="4"/>
  <c r="B1353" i="4"/>
  <c r="C1353" i="4" s="1"/>
  <c r="K1352" i="4"/>
  <c r="B1352" i="4"/>
  <c r="C1352" i="4" s="1"/>
  <c r="K1351" i="4"/>
  <c r="B1351" i="4"/>
  <c r="C1351" i="4" s="1"/>
  <c r="K1350" i="4"/>
  <c r="B1350" i="4"/>
  <c r="C1350" i="4" s="1"/>
  <c r="K1349" i="4"/>
  <c r="B1349" i="4"/>
  <c r="C1349" i="4" s="1"/>
  <c r="K1348" i="4"/>
  <c r="B1348" i="4"/>
  <c r="C1348" i="4" s="1"/>
  <c r="K1347" i="4"/>
  <c r="B1347" i="4"/>
  <c r="C1347" i="4" s="1"/>
  <c r="K1346" i="4"/>
  <c r="B1346" i="4"/>
  <c r="C1346" i="4" s="1"/>
  <c r="K1345" i="4"/>
  <c r="B1345" i="4"/>
  <c r="C1345" i="4" s="1"/>
  <c r="K1344" i="4"/>
  <c r="B1344" i="4"/>
  <c r="C1344" i="4" s="1"/>
  <c r="K1343" i="4"/>
  <c r="B1343" i="4"/>
  <c r="C1343" i="4" s="1"/>
  <c r="K1342" i="4"/>
  <c r="B1342" i="4"/>
  <c r="C1342" i="4" s="1"/>
  <c r="K1341" i="4"/>
  <c r="B1341" i="4"/>
  <c r="C1341" i="4" s="1"/>
  <c r="K1340" i="4"/>
  <c r="B1340" i="4"/>
  <c r="C1340" i="4" s="1"/>
  <c r="K1339" i="4"/>
  <c r="B1339" i="4"/>
  <c r="C1339" i="4" s="1"/>
  <c r="K1338" i="4"/>
  <c r="B1338" i="4"/>
  <c r="C1338" i="4" s="1"/>
  <c r="K1337" i="4"/>
  <c r="B1337" i="4"/>
  <c r="C1337" i="4" s="1"/>
  <c r="K1336" i="4"/>
  <c r="B1336" i="4"/>
  <c r="C1336" i="4" s="1"/>
  <c r="K1335" i="4"/>
  <c r="B1335" i="4"/>
  <c r="C1335" i="4" s="1"/>
  <c r="K1334" i="4"/>
  <c r="B1334" i="4"/>
  <c r="C1334" i="4" s="1"/>
  <c r="K1333" i="4"/>
  <c r="B1333" i="4"/>
  <c r="C1333" i="4" s="1"/>
  <c r="K1332" i="4"/>
  <c r="B1332" i="4"/>
  <c r="C1332" i="4" s="1"/>
  <c r="K1331" i="4"/>
  <c r="B1331" i="4"/>
  <c r="C1331" i="4" s="1"/>
  <c r="K1330" i="4"/>
  <c r="B1330" i="4"/>
  <c r="C1330" i="4" s="1"/>
  <c r="K1329" i="4"/>
  <c r="B1329" i="4"/>
  <c r="C1329" i="4" s="1"/>
  <c r="K1328" i="4"/>
  <c r="B1328" i="4"/>
  <c r="C1328" i="4" s="1"/>
  <c r="K1327" i="4"/>
  <c r="B1327" i="4"/>
  <c r="C1327" i="4" s="1"/>
  <c r="K1326" i="4"/>
  <c r="B1326" i="4"/>
  <c r="C1326" i="4" s="1"/>
  <c r="K1325" i="4"/>
  <c r="B1325" i="4"/>
  <c r="C1325" i="4" s="1"/>
  <c r="K1324" i="4"/>
  <c r="B1324" i="4"/>
  <c r="C1324" i="4" s="1"/>
  <c r="K1323" i="4"/>
  <c r="B1323" i="4"/>
  <c r="C1323" i="4" s="1"/>
  <c r="K1322" i="4"/>
  <c r="B1322" i="4"/>
  <c r="C1322" i="4" s="1"/>
  <c r="K1321" i="4"/>
  <c r="B1321" i="4"/>
  <c r="C1321" i="4" s="1"/>
  <c r="K1320" i="4"/>
  <c r="B1320" i="4"/>
  <c r="C1320" i="4" s="1"/>
  <c r="K1319" i="4"/>
  <c r="B1319" i="4"/>
  <c r="C1319" i="4" s="1"/>
  <c r="K1318" i="4"/>
  <c r="B1318" i="4"/>
  <c r="C1318" i="4" s="1"/>
  <c r="K1317" i="4"/>
  <c r="B1317" i="4"/>
  <c r="C1317" i="4" s="1"/>
  <c r="K1316" i="4"/>
  <c r="B1316" i="4"/>
  <c r="C1316" i="4" s="1"/>
  <c r="K1315" i="4"/>
  <c r="B1315" i="4"/>
  <c r="C1315" i="4" s="1"/>
  <c r="K1314" i="4"/>
  <c r="B1314" i="4"/>
  <c r="C1314" i="4" s="1"/>
  <c r="K1313" i="4"/>
  <c r="B1313" i="4"/>
  <c r="C1313" i="4" s="1"/>
  <c r="K1312" i="4"/>
  <c r="B1312" i="4"/>
  <c r="C1312" i="4" s="1"/>
  <c r="K1311" i="4"/>
  <c r="B1311" i="4"/>
  <c r="C1311" i="4" s="1"/>
  <c r="K1310" i="4"/>
  <c r="B1310" i="4"/>
  <c r="C1310" i="4" s="1"/>
  <c r="K1309" i="4"/>
  <c r="B1309" i="4"/>
  <c r="C1309" i="4" s="1"/>
  <c r="K1308" i="4"/>
  <c r="B1308" i="4"/>
  <c r="C1308" i="4" s="1"/>
  <c r="K1307" i="4"/>
  <c r="B1307" i="4"/>
  <c r="C1307" i="4" s="1"/>
  <c r="K1306" i="4"/>
  <c r="B1306" i="4"/>
  <c r="C1306" i="4" s="1"/>
  <c r="K1305" i="4"/>
  <c r="B1305" i="4"/>
  <c r="C1305" i="4" s="1"/>
  <c r="K1304" i="4"/>
  <c r="B1304" i="4"/>
  <c r="C1304" i="4" s="1"/>
  <c r="K1303" i="4"/>
  <c r="B1303" i="4"/>
  <c r="C1303" i="4" s="1"/>
  <c r="K1302" i="4"/>
  <c r="B1302" i="4"/>
  <c r="C1302" i="4" s="1"/>
  <c r="K1301" i="4"/>
  <c r="B1301" i="4"/>
  <c r="C1301" i="4" s="1"/>
  <c r="K1300" i="4"/>
  <c r="B1300" i="4"/>
  <c r="C1300" i="4" s="1"/>
  <c r="K1299" i="4"/>
  <c r="B1299" i="4"/>
  <c r="C1299" i="4" s="1"/>
  <c r="K1298" i="4"/>
  <c r="B1298" i="4"/>
  <c r="C1298" i="4" s="1"/>
  <c r="K1297" i="4"/>
  <c r="B1297" i="4"/>
  <c r="C1297" i="4" s="1"/>
  <c r="K1296" i="4"/>
  <c r="B1296" i="4"/>
  <c r="C1296" i="4" s="1"/>
  <c r="K1295" i="4"/>
  <c r="B1295" i="4"/>
  <c r="C1295" i="4" s="1"/>
  <c r="K1294" i="4"/>
  <c r="B1294" i="4"/>
  <c r="C1294" i="4" s="1"/>
  <c r="K1293" i="4"/>
  <c r="B1293" i="4"/>
  <c r="C1293" i="4" s="1"/>
  <c r="K1292" i="4"/>
  <c r="B1292" i="4"/>
  <c r="C1292" i="4" s="1"/>
  <c r="K1291" i="4"/>
  <c r="B1291" i="4"/>
  <c r="C1291" i="4" s="1"/>
  <c r="K1290" i="4"/>
  <c r="B1290" i="4"/>
  <c r="C1290" i="4" s="1"/>
  <c r="K1289" i="4"/>
  <c r="B1289" i="4"/>
  <c r="C1289" i="4" s="1"/>
  <c r="K1288" i="4"/>
  <c r="B1288" i="4"/>
  <c r="C1288" i="4" s="1"/>
  <c r="K1287" i="4"/>
  <c r="B1287" i="4"/>
  <c r="C1287" i="4" s="1"/>
  <c r="K1286" i="4"/>
  <c r="B1286" i="4"/>
  <c r="C1286" i="4" s="1"/>
  <c r="K1285" i="4"/>
  <c r="B1285" i="4"/>
  <c r="C1285" i="4" s="1"/>
  <c r="K1284" i="4"/>
  <c r="B1284" i="4"/>
  <c r="C1284" i="4" s="1"/>
  <c r="K1283" i="4"/>
  <c r="C1283" i="4"/>
  <c r="B1283" i="4"/>
  <c r="K1282" i="4"/>
  <c r="B1282" i="4"/>
  <c r="C1282" i="4" s="1"/>
  <c r="K1281" i="4"/>
  <c r="B1281" i="4"/>
  <c r="C1281" i="4" s="1"/>
  <c r="K1280" i="4"/>
  <c r="B1280" i="4"/>
  <c r="C1280" i="4" s="1"/>
  <c r="K1279" i="4"/>
  <c r="B1279" i="4"/>
  <c r="C1279" i="4" s="1"/>
  <c r="K1278" i="4"/>
  <c r="B1278" i="4"/>
  <c r="C1278" i="4" s="1"/>
  <c r="K1277" i="4"/>
  <c r="B1277" i="4"/>
  <c r="C1277" i="4" s="1"/>
  <c r="K1276" i="4"/>
  <c r="B1276" i="4"/>
  <c r="C1276" i="4" s="1"/>
  <c r="K1275" i="4"/>
  <c r="B1275" i="4"/>
  <c r="C1275" i="4" s="1"/>
  <c r="K1274" i="4"/>
  <c r="B1274" i="4"/>
  <c r="C1274" i="4" s="1"/>
  <c r="K1273" i="4"/>
  <c r="B1273" i="4"/>
  <c r="C1273" i="4" s="1"/>
  <c r="K1272" i="4"/>
  <c r="B1272" i="4"/>
  <c r="C1272" i="4" s="1"/>
  <c r="K1271" i="4"/>
  <c r="B1271" i="4"/>
  <c r="C1271" i="4" s="1"/>
  <c r="K1270" i="4"/>
  <c r="B1270" i="4"/>
  <c r="C1270" i="4" s="1"/>
  <c r="K1269" i="4"/>
  <c r="B1269" i="4"/>
  <c r="C1269" i="4" s="1"/>
  <c r="K1268" i="4"/>
  <c r="B1268" i="4"/>
  <c r="C1268" i="4" s="1"/>
  <c r="K1267" i="4"/>
  <c r="B1267" i="4"/>
  <c r="C1267" i="4" s="1"/>
  <c r="K1266" i="4"/>
  <c r="B1266" i="4"/>
  <c r="C1266" i="4" s="1"/>
  <c r="K1265" i="4"/>
  <c r="B1265" i="4"/>
  <c r="C1265" i="4" s="1"/>
  <c r="K1264" i="4"/>
  <c r="B1264" i="4"/>
  <c r="C1264" i="4" s="1"/>
  <c r="K1263" i="4"/>
  <c r="B1263" i="4"/>
  <c r="C1263" i="4" s="1"/>
  <c r="K1262" i="4"/>
  <c r="B1262" i="4"/>
  <c r="C1262" i="4" s="1"/>
  <c r="K1261" i="4"/>
  <c r="B1261" i="4"/>
  <c r="C1261" i="4" s="1"/>
  <c r="K1260" i="4"/>
  <c r="B1260" i="4"/>
  <c r="C1260" i="4" s="1"/>
  <c r="K1259" i="4"/>
  <c r="B1259" i="4"/>
  <c r="C1259" i="4" s="1"/>
  <c r="K1258" i="4"/>
  <c r="B1258" i="4"/>
  <c r="C1258" i="4" s="1"/>
  <c r="K1257" i="4"/>
  <c r="B1257" i="4"/>
  <c r="C1257" i="4" s="1"/>
  <c r="K1256" i="4"/>
  <c r="B1256" i="4"/>
  <c r="C1256" i="4" s="1"/>
  <c r="K1255" i="4"/>
  <c r="B1255" i="4"/>
  <c r="C1255" i="4" s="1"/>
  <c r="K1254" i="4"/>
  <c r="B1254" i="4"/>
  <c r="C1254" i="4" s="1"/>
  <c r="K1253" i="4"/>
  <c r="B1253" i="4"/>
  <c r="C1253" i="4" s="1"/>
  <c r="K1252" i="4"/>
  <c r="B1252" i="4"/>
  <c r="C1252" i="4" s="1"/>
  <c r="K1251" i="4"/>
  <c r="B1251" i="4"/>
  <c r="C1251" i="4" s="1"/>
  <c r="K1250" i="4"/>
  <c r="B1250" i="4"/>
  <c r="C1250" i="4" s="1"/>
  <c r="K1249" i="4"/>
  <c r="B1249" i="4"/>
  <c r="C1249" i="4" s="1"/>
  <c r="K1248" i="4"/>
  <c r="B1248" i="4"/>
  <c r="C1248" i="4" s="1"/>
  <c r="K1247" i="4"/>
  <c r="B1247" i="4"/>
  <c r="C1247" i="4" s="1"/>
  <c r="K1246" i="4"/>
  <c r="B1246" i="4"/>
  <c r="C1246" i="4" s="1"/>
  <c r="K1245" i="4"/>
  <c r="B1245" i="4"/>
  <c r="C1245" i="4" s="1"/>
  <c r="K1244" i="4"/>
  <c r="B1244" i="4"/>
  <c r="C1244" i="4" s="1"/>
  <c r="K1243" i="4"/>
  <c r="B1243" i="4"/>
  <c r="C1243" i="4" s="1"/>
  <c r="K1242" i="4"/>
  <c r="B1242" i="4"/>
  <c r="C1242" i="4" s="1"/>
  <c r="K1241" i="4"/>
  <c r="B1241" i="4"/>
  <c r="C1241" i="4" s="1"/>
  <c r="K1240" i="4"/>
  <c r="B1240" i="4"/>
  <c r="C1240" i="4" s="1"/>
  <c r="K1239" i="4"/>
  <c r="B1239" i="4"/>
  <c r="C1239" i="4" s="1"/>
  <c r="K1238" i="4"/>
  <c r="B1238" i="4"/>
  <c r="C1238" i="4" s="1"/>
  <c r="K1237" i="4"/>
  <c r="B1237" i="4"/>
  <c r="C1237" i="4" s="1"/>
  <c r="K1236" i="4"/>
  <c r="B1236" i="4"/>
  <c r="C1236" i="4" s="1"/>
  <c r="K1235" i="4"/>
  <c r="B1235" i="4"/>
  <c r="C1235" i="4" s="1"/>
  <c r="K1234" i="4"/>
  <c r="B1234" i="4"/>
  <c r="C1234" i="4" s="1"/>
  <c r="K1233" i="4"/>
  <c r="B1233" i="4"/>
  <c r="C1233" i="4" s="1"/>
  <c r="K1232" i="4"/>
  <c r="B1232" i="4"/>
  <c r="C1232" i="4" s="1"/>
  <c r="K1231" i="4"/>
  <c r="B1231" i="4"/>
  <c r="C1231" i="4" s="1"/>
  <c r="K1230" i="4"/>
  <c r="B1230" i="4"/>
  <c r="C1230" i="4" s="1"/>
  <c r="K1229" i="4"/>
  <c r="B1229" i="4"/>
  <c r="C1229" i="4" s="1"/>
  <c r="K1228" i="4"/>
  <c r="B1228" i="4"/>
  <c r="C1228" i="4" s="1"/>
  <c r="K1227" i="4"/>
  <c r="B1227" i="4"/>
  <c r="C1227" i="4" s="1"/>
  <c r="K1226" i="4"/>
  <c r="B1226" i="4"/>
  <c r="C1226" i="4" s="1"/>
  <c r="K1225" i="4"/>
  <c r="B1225" i="4"/>
  <c r="C1225" i="4" s="1"/>
  <c r="K1224" i="4"/>
  <c r="B1224" i="4"/>
  <c r="C1224" i="4" s="1"/>
  <c r="K1223" i="4"/>
  <c r="B1223" i="4"/>
  <c r="C1223" i="4" s="1"/>
  <c r="K1222" i="4"/>
  <c r="B1222" i="4"/>
  <c r="C1222" i="4" s="1"/>
  <c r="K1221" i="4"/>
  <c r="B1221" i="4"/>
  <c r="C1221" i="4" s="1"/>
  <c r="K1220" i="4"/>
  <c r="B1220" i="4"/>
  <c r="C1220" i="4" s="1"/>
  <c r="K1219" i="4"/>
  <c r="B1219" i="4"/>
  <c r="C1219" i="4" s="1"/>
  <c r="K1218" i="4"/>
  <c r="C1218" i="4"/>
  <c r="B1218" i="4"/>
  <c r="K1217" i="4"/>
  <c r="B1217" i="4"/>
  <c r="C1217" i="4" s="1"/>
  <c r="K1216" i="4"/>
  <c r="B1216" i="4"/>
  <c r="C1216" i="4" s="1"/>
  <c r="K1215" i="4"/>
  <c r="B1215" i="4"/>
  <c r="C1215" i="4" s="1"/>
  <c r="K1214" i="4"/>
  <c r="B1214" i="4"/>
  <c r="C1214" i="4" s="1"/>
  <c r="K1213" i="4"/>
  <c r="B1213" i="4"/>
  <c r="C1213" i="4" s="1"/>
  <c r="K1212" i="4"/>
  <c r="B1212" i="4"/>
  <c r="C1212" i="4" s="1"/>
  <c r="K1211" i="4"/>
  <c r="B1211" i="4"/>
  <c r="C1211" i="4" s="1"/>
  <c r="K1210" i="4"/>
  <c r="B1210" i="4"/>
  <c r="C1210" i="4" s="1"/>
  <c r="K1209" i="4"/>
  <c r="B1209" i="4"/>
  <c r="C1209" i="4" s="1"/>
  <c r="K1208" i="4"/>
  <c r="B1208" i="4"/>
  <c r="C1208" i="4" s="1"/>
  <c r="K1207" i="4"/>
  <c r="B1207" i="4"/>
  <c r="C1207" i="4" s="1"/>
  <c r="K1206" i="4"/>
  <c r="B1206" i="4"/>
  <c r="C1206" i="4" s="1"/>
  <c r="K1205" i="4"/>
  <c r="B1205" i="4"/>
  <c r="C1205" i="4" s="1"/>
  <c r="K1204" i="4"/>
  <c r="B1204" i="4"/>
  <c r="C1204" i="4" s="1"/>
  <c r="K1203" i="4"/>
  <c r="B1203" i="4"/>
  <c r="C1203" i="4" s="1"/>
  <c r="K1202" i="4"/>
  <c r="B1202" i="4"/>
  <c r="C1202" i="4" s="1"/>
  <c r="K1201" i="4"/>
  <c r="B1201" i="4"/>
  <c r="C1201" i="4" s="1"/>
  <c r="K1200" i="4"/>
  <c r="B1200" i="4"/>
  <c r="C1200" i="4" s="1"/>
  <c r="K1199" i="4"/>
  <c r="B1199" i="4"/>
  <c r="C1199" i="4" s="1"/>
  <c r="K1198" i="4"/>
  <c r="B1198" i="4"/>
  <c r="C1198" i="4" s="1"/>
  <c r="K1197" i="4"/>
  <c r="B1197" i="4"/>
  <c r="C1197" i="4" s="1"/>
  <c r="K1196" i="4"/>
  <c r="B1196" i="4"/>
  <c r="C1196" i="4" s="1"/>
  <c r="K1195" i="4"/>
  <c r="B1195" i="4"/>
  <c r="C1195" i="4" s="1"/>
  <c r="K1194" i="4"/>
  <c r="B1194" i="4"/>
  <c r="C1194" i="4" s="1"/>
  <c r="K1193" i="4"/>
  <c r="B1193" i="4"/>
  <c r="C1193" i="4" s="1"/>
  <c r="K1192" i="4"/>
  <c r="B1192" i="4"/>
  <c r="C1192" i="4" s="1"/>
  <c r="K1191" i="4"/>
  <c r="B1191" i="4"/>
  <c r="C1191" i="4" s="1"/>
  <c r="K1190" i="4"/>
  <c r="B1190" i="4"/>
  <c r="C1190" i="4" s="1"/>
  <c r="K1189" i="4"/>
  <c r="B1189" i="4"/>
  <c r="C1189" i="4" s="1"/>
  <c r="K1188" i="4"/>
  <c r="B1188" i="4"/>
  <c r="C1188" i="4" s="1"/>
  <c r="K1187" i="4"/>
  <c r="B1187" i="4"/>
  <c r="C1187" i="4" s="1"/>
  <c r="K1186" i="4"/>
  <c r="B1186" i="4"/>
  <c r="C1186" i="4" s="1"/>
  <c r="K1185" i="4"/>
  <c r="B1185" i="4"/>
  <c r="C1185" i="4" s="1"/>
  <c r="K1184" i="4"/>
  <c r="B1184" i="4"/>
  <c r="C1184" i="4" s="1"/>
  <c r="K1183" i="4"/>
  <c r="B1183" i="4"/>
  <c r="C1183" i="4" s="1"/>
  <c r="K1182" i="4"/>
  <c r="B1182" i="4"/>
  <c r="C1182" i="4" s="1"/>
  <c r="K1181" i="4"/>
  <c r="B1181" i="4"/>
  <c r="C1181" i="4" s="1"/>
  <c r="K1180" i="4"/>
  <c r="B1180" i="4"/>
  <c r="C1180" i="4" s="1"/>
  <c r="K1179" i="4"/>
  <c r="B1179" i="4"/>
  <c r="C1179" i="4" s="1"/>
  <c r="K1178" i="4"/>
  <c r="B1178" i="4"/>
  <c r="C1178" i="4" s="1"/>
  <c r="K1177" i="4"/>
  <c r="B1177" i="4"/>
  <c r="C1177" i="4" s="1"/>
  <c r="K1176" i="4"/>
  <c r="B1176" i="4"/>
  <c r="C1176" i="4" s="1"/>
  <c r="K1175" i="4"/>
  <c r="B1175" i="4"/>
  <c r="C1175" i="4" s="1"/>
  <c r="K1174" i="4"/>
  <c r="B1174" i="4"/>
  <c r="C1174" i="4" s="1"/>
  <c r="K1173" i="4"/>
  <c r="B1173" i="4"/>
  <c r="C1173" i="4" s="1"/>
  <c r="K1172" i="4"/>
  <c r="B1172" i="4"/>
  <c r="C1172" i="4" s="1"/>
  <c r="K1171" i="4"/>
  <c r="B1171" i="4"/>
  <c r="C1171" i="4" s="1"/>
  <c r="K1170" i="4"/>
  <c r="B1170" i="4"/>
  <c r="C1170" i="4" s="1"/>
  <c r="K1169" i="4"/>
  <c r="B1169" i="4"/>
  <c r="C1169" i="4" s="1"/>
  <c r="K1168" i="4"/>
  <c r="B1168" i="4"/>
  <c r="C1168" i="4" s="1"/>
  <c r="K1167" i="4"/>
  <c r="B1167" i="4"/>
  <c r="C1167" i="4" s="1"/>
  <c r="K1166" i="4"/>
  <c r="B1166" i="4"/>
  <c r="C1166" i="4" s="1"/>
  <c r="K1165" i="4"/>
  <c r="B1165" i="4"/>
  <c r="C1165" i="4" s="1"/>
  <c r="K1164" i="4"/>
  <c r="B1164" i="4"/>
  <c r="C1164" i="4" s="1"/>
  <c r="K1163" i="4"/>
  <c r="B1163" i="4"/>
  <c r="C1163" i="4" s="1"/>
  <c r="K1162" i="4"/>
  <c r="B1162" i="4"/>
  <c r="C1162" i="4" s="1"/>
  <c r="K1161" i="4"/>
  <c r="B1161" i="4"/>
  <c r="C1161" i="4" s="1"/>
  <c r="K1160" i="4"/>
  <c r="B1160" i="4"/>
  <c r="C1160" i="4" s="1"/>
  <c r="K1159" i="4"/>
  <c r="B1159" i="4"/>
  <c r="C1159" i="4" s="1"/>
  <c r="K1158" i="4"/>
  <c r="B1158" i="4"/>
  <c r="C1158" i="4" s="1"/>
  <c r="K1157" i="4"/>
  <c r="B1157" i="4"/>
  <c r="C1157" i="4" s="1"/>
  <c r="K1156" i="4"/>
  <c r="B1156" i="4"/>
  <c r="C1156" i="4" s="1"/>
  <c r="K1155" i="4"/>
  <c r="B1155" i="4"/>
  <c r="C1155" i="4" s="1"/>
  <c r="K1154" i="4"/>
  <c r="C1154" i="4"/>
  <c r="B1154" i="4"/>
  <c r="K1153" i="4"/>
  <c r="B1153" i="4"/>
  <c r="C1153" i="4" s="1"/>
  <c r="K1152" i="4"/>
  <c r="B1152" i="4"/>
  <c r="C1152" i="4" s="1"/>
  <c r="K1151" i="4"/>
  <c r="B1151" i="4"/>
  <c r="C1151" i="4" s="1"/>
  <c r="K1150" i="4"/>
  <c r="B1150" i="4"/>
  <c r="C1150" i="4" s="1"/>
  <c r="K1149" i="4"/>
  <c r="B1149" i="4"/>
  <c r="C1149" i="4" s="1"/>
  <c r="K1148" i="4"/>
  <c r="B1148" i="4"/>
  <c r="C1148" i="4" s="1"/>
  <c r="K1147" i="4"/>
  <c r="B1147" i="4"/>
  <c r="C1147" i="4" s="1"/>
  <c r="K1146" i="4"/>
  <c r="B1146" i="4"/>
  <c r="C1146" i="4" s="1"/>
  <c r="K1145" i="4"/>
  <c r="B1145" i="4"/>
  <c r="C1145" i="4" s="1"/>
  <c r="K1144" i="4"/>
  <c r="B1144" i="4"/>
  <c r="C1144" i="4" s="1"/>
  <c r="K1143" i="4"/>
  <c r="B1143" i="4"/>
  <c r="C1143" i="4" s="1"/>
  <c r="K1142" i="4"/>
  <c r="B1142" i="4"/>
  <c r="C1142" i="4" s="1"/>
  <c r="K1141" i="4"/>
  <c r="B1141" i="4"/>
  <c r="C1141" i="4" s="1"/>
  <c r="K1140" i="4"/>
  <c r="B1140" i="4"/>
  <c r="C1140" i="4" s="1"/>
  <c r="K1139" i="4"/>
  <c r="B1139" i="4"/>
  <c r="C1139" i="4" s="1"/>
  <c r="K1138" i="4"/>
  <c r="B1138" i="4"/>
  <c r="C1138" i="4" s="1"/>
  <c r="K1137" i="4"/>
  <c r="B1137" i="4"/>
  <c r="C1137" i="4" s="1"/>
  <c r="K1136" i="4"/>
  <c r="B1136" i="4"/>
  <c r="C1136" i="4" s="1"/>
  <c r="K1135" i="4"/>
  <c r="B1135" i="4"/>
  <c r="C1135" i="4" s="1"/>
  <c r="K1134" i="4"/>
  <c r="B1134" i="4"/>
  <c r="C1134" i="4" s="1"/>
  <c r="K1133" i="4"/>
  <c r="B1133" i="4"/>
  <c r="C1133" i="4" s="1"/>
  <c r="K1132" i="4"/>
  <c r="B1132" i="4"/>
  <c r="C1132" i="4" s="1"/>
  <c r="K1131" i="4"/>
  <c r="B1131" i="4"/>
  <c r="C1131" i="4" s="1"/>
  <c r="K1130" i="4"/>
  <c r="B1130" i="4"/>
  <c r="C1130" i="4" s="1"/>
  <c r="K1129" i="4"/>
  <c r="B1129" i="4"/>
  <c r="C1129" i="4" s="1"/>
  <c r="K1128" i="4"/>
  <c r="B1128" i="4"/>
  <c r="C1128" i="4" s="1"/>
  <c r="K1127" i="4"/>
  <c r="B1127" i="4"/>
  <c r="C1127" i="4" s="1"/>
  <c r="K1126" i="4"/>
  <c r="B1126" i="4"/>
  <c r="C1126" i="4" s="1"/>
  <c r="K1125" i="4"/>
  <c r="B1125" i="4"/>
  <c r="C1125" i="4" s="1"/>
  <c r="K1124" i="4"/>
  <c r="B1124" i="4"/>
  <c r="C1124" i="4" s="1"/>
  <c r="K1123" i="4"/>
  <c r="B1123" i="4"/>
  <c r="C1123" i="4" s="1"/>
  <c r="K1122" i="4"/>
  <c r="B1122" i="4"/>
  <c r="C1122" i="4" s="1"/>
  <c r="K1121" i="4"/>
  <c r="B1121" i="4"/>
  <c r="C1121" i="4" s="1"/>
  <c r="K1120" i="4"/>
  <c r="B1120" i="4"/>
  <c r="C1120" i="4" s="1"/>
  <c r="K1119" i="4"/>
  <c r="B1119" i="4"/>
  <c r="C1119" i="4" s="1"/>
  <c r="K1118" i="4"/>
  <c r="B1118" i="4"/>
  <c r="C1118" i="4" s="1"/>
  <c r="K1117" i="4"/>
  <c r="B1117" i="4"/>
  <c r="C1117" i="4" s="1"/>
  <c r="K1116" i="4"/>
  <c r="B1116" i="4"/>
  <c r="C1116" i="4" s="1"/>
  <c r="K1115" i="4"/>
  <c r="B1115" i="4"/>
  <c r="C1115" i="4" s="1"/>
  <c r="K1114" i="4"/>
  <c r="B1114" i="4"/>
  <c r="C1114" i="4" s="1"/>
  <c r="K1113" i="4"/>
  <c r="B1113" i="4"/>
  <c r="C1113" i="4" s="1"/>
  <c r="K1112" i="4"/>
  <c r="B1112" i="4"/>
  <c r="C1112" i="4" s="1"/>
  <c r="K1111" i="4"/>
  <c r="C1111" i="4"/>
  <c r="B1111" i="4"/>
  <c r="K1110" i="4"/>
  <c r="B1110" i="4"/>
  <c r="C1110" i="4" s="1"/>
  <c r="K1109" i="4"/>
  <c r="B1109" i="4"/>
  <c r="C1109" i="4" s="1"/>
  <c r="K1108" i="4"/>
  <c r="B1108" i="4"/>
  <c r="C1108" i="4" s="1"/>
  <c r="K1107" i="4"/>
  <c r="B1107" i="4"/>
  <c r="C1107" i="4" s="1"/>
  <c r="K1106" i="4"/>
  <c r="B1106" i="4"/>
  <c r="C1106" i="4" s="1"/>
  <c r="K1105" i="4"/>
  <c r="B1105" i="4"/>
  <c r="C1105" i="4" s="1"/>
  <c r="K1104" i="4"/>
  <c r="B1104" i="4"/>
  <c r="C1104" i="4" s="1"/>
  <c r="K1103" i="4"/>
  <c r="B1103" i="4"/>
  <c r="C1103" i="4" s="1"/>
  <c r="K1102" i="4"/>
  <c r="B1102" i="4"/>
  <c r="C1102" i="4" s="1"/>
  <c r="K1101" i="4"/>
  <c r="B1101" i="4"/>
  <c r="C1101" i="4" s="1"/>
  <c r="K1100" i="4"/>
  <c r="B1100" i="4"/>
  <c r="C1100" i="4" s="1"/>
  <c r="K1099" i="4"/>
  <c r="B1099" i="4"/>
  <c r="C1099" i="4" s="1"/>
  <c r="K1098" i="4"/>
  <c r="B1098" i="4"/>
  <c r="C1098" i="4" s="1"/>
  <c r="K1097" i="4"/>
  <c r="B1097" i="4"/>
  <c r="C1097" i="4" s="1"/>
  <c r="K1096" i="4"/>
  <c r="B1096" i="4"/>
  <c r="C1096" i="4" s="1"/>
  <c r="K1095" i="4"/>
  <c r="B1095" i="4"/>
  <c r="C1095" i="4" s="1"/>
  <c r="K1094" i="4"/>
  <c r="B1094" i="4"/>
  <c r="C1094" i="4" s="1"/>
  <c r="K1093" i="4"/>
  <c r="B1093" i="4"/>
  <c r="C1093" i="4" s="1"/>
  <c r="K1092" i="4"/>
  <c r="B1092" i="4"/>
  <c r="C1092" i="4" s="1"/>
  <c r="K1091" i="4"/>
  <c r="B1091" i="4"/>
  <c r="C1091" i="4" s="1"/>
  <c r="K1090" i="4"/>
  <c r="B1090" i="4"/>
  <c r="C1090" i="4" s="1"/>
  <c r="K1089" i="4"/>
  <c r="B1089" i="4"/>
  <c r="C1089" i="4" s="1"/>
  <c r="K1088" i="4"/>
  <c r="B1088" i="4"/>
  <c r="C1088" i="4" s="1"/>
  <c r="K1087" i="4"/>
  <c r="B1087" i="4"/>
  <c r="C1087" i="4" s="1"/>
  <c r="K1086" i="4"/>
  <c r="B1086" i="4"/>
  <c r="C1086" i="4" s="1"/>
  <c r="K1085" i="4"/>
  <c r="B1085" i="4"/>
  <c r="C1085" i="4" s="1"/>
  <c r="K1084" i="4"/>
  <c r="B1084" i="4"/>
  <c r="C1084" i="4" s="1"/>
  <c r="K1083" i="4"/>
  <c r="B1083" i="4"/>
  <c r="C1083" i="4" s="1"/>
  <c r="K1082" i="4"/>
  <c r="B1082" i="4"/>
  <c r="C1082" i="4" s="1"/>
  <c r="K1081" i="4"/>
  <c r="B1081" i="4"/>
  <c r="C1081" i="4" s="1"/>
  <c r="K1080" i="4"/>
  <c r="B1080" i="4"/>
  <c r="C1080" i="4" s="1"/>
  <c r="K1079" i="4"/>
  <c r="B1079" i="4"/>
  <c r="C1079" i="4" s="1"/>
  <c r="K1078" i="4"/>
  <c r="B1078" i="4"/>
  <c r="C1078" i="4" s="1"/>
  <c r="K1077" i="4"/>
  <c r="B1077" i="4"/>
  <c r="C1077" i="4" s="1"/>
  <c r="K1076" i="4"/>
  <c r="B1076" i="4"/>
  <c r="C1076" i="4" s="1"/>
  <c r="K1075" i="4"/>
  <c r="B1075" i="4"/>
  <c r="C1075" i="4" s="1"/>
  <c r="K1074" i="4"/>
  <c r="B1074" i="4"/>
  <c r="C1074" i="4" s="1"/>
  <c r="K1073" i="4"/>
  <c r="B1073" i="4"/>
  <c r="C1073" i="4" s="1"/>
  <c r="K1072" i="4"/>
  <c r="B1072" i="4"/>
  <c r="C1072" i="4" s="1"/>
  <c r="K1071" i="4"/>
  <c r="B1071" i="4"/>
  <c r="C1071" i="4" s="1"/>
  <c r="K1070" i="4"/>
  <c r="C1070" i="4"/>
  <c r="B1070" i="4"/>
  <c r="K1069" i="4"/>
  <c r="B1069" i="4"/>
  <c r="C1069" i="4" s="1"/>
  <c r="K1068" i="4"/>
  <c r="B1068" i="4"/>
  <c r="C1068" i="4" s="1"/>
  <c r="K1067" i="4"/>
  <c r="B1067" i="4"/>
  <c r="C1067" i="4" s="1"/>
  <c r="K1066" i="4"/>
  <c r="B1066" i="4"/>
  <c r="C1066" i="4" s="1"/>
  <c r="K1065" i="4"/>
  <c r="B1065" i="4"/>
  <c r="C1065" i="4" s="1"/>
  <c r="K1064" i="4"/>
  <c r="B1064" i="4"/>
  <c r="C1064" i="4" s="1"/>
  <c r="K1063" i="4"/>
  <c r="B1063" i="4"/>
  <c r="C1063" i="4" s="1"/>
  <c r="K1062" i="4"/>
  <c r="B1062" i="4"/>
  <c r="C1062" i="4" s="1"/>
  <c r="K1061" i="4"/>
  <c r="B1061" i="4"/>
  <c r="C1061" i="4" s="1"/>
  <c r="K1060" i="4"/>
  <c r="B1060" i="4"/>
  <c r="C1060" i="4" s="1"/>
  <c r="K1059" i="4"/>
  <c r="B1059" i="4"/>
  <c r="C1059" i="4" s="1"/>
  <c r="K1058" i="4"/>
  <c r="B1058" i="4"/>
  <c r="C1058" i="4" s="1"/>
  <c r="K1057" i="4"/>
  <c r="B1057" i="4"/>
  <c r="C1057" i="4" s="1"/>
  <c r="K1056" i="4"/>
  <c r="B1056" i="4"/>
  <c r="C1056" i="4" s="1"/>
  <c r="K1055" i="4"/>
  <c r="B1055" i="4"/>
  <c r="C1055" i="4" s="1"/>
  <c r="K1054" i="4"/>
  <c r="B1054" i="4"/>
  <c r="C1054" i="4" s="1"/>
  <c r="K1053" i="4"/>
  <c r="B1053" i="4"/>
  <c r="C1053" i="4" s="1"/>
  <c r="K1052" i="4"/>
  <c r="B1052" i="4"/>
  <c r="C1052" i="4" s="1"/>
  <c r="K1051" i="4"/>
  <c r="B1051" i="4"/>
  <c r="C1051" i="4" s="1"/>
  <c r="K1050" i="4"/>
  <c r="B1050" i="4"/>
  <c r="C1050" i="4" s="1"/>
  <c r="K1049" i="4"/>
  <c r="B1049" i="4"/>
  <c r="C1049" i="4" s="1"/>
  <c r="K1048" i="4"/>
  <c r="B1048" i="4"/>
  <c r="C1048" i="4" s="1"/>
  <c r="K1047" i="4"/>
  <c r="B1047" i="4"/>
  <c r="C1047" i="4" s="1"/>
  <c r="K1046" i="4"/>
  <c r="B1046" i="4"/>
  <c r="C1046" i="4" s="1"/>
  <c r="K1045" i="4"/>
  <c r="B1045" i="4"/>
  <c r="C1045" i="4" s="1"/>
  <c r="K1044" i="4"/>
  <c r="B1044" i="4"/>
  <c r="C1044" i="4" s="1"/>
  <c r="K1043" i="4"/>
  <c r="B1043" i="4"/>
  <c r="C1043" i="4" s="1"/>
  <c r="K1042" i="4"/>
  <c r="B1042" i="4"/>
  <c r="C1042" i="4" s="1"/>
  <c r="K1041" i="4"/>
  <c r="B1041" i="4"/>
  <c r="C1041" i="4" s="1"/>
  <c r="K1040" i="4"/>
  <c r="B1040" i="4"/>
  <c r="C1040" i="4" s="1"/>
  <c r="K1039" i="4"/>
  <c r="B1039" i="4"/>
  <c r="C1039" i="4" s="1"/>
  <c r="K1038" i="4"/>
  <c r="B1038" i="4"/>
  <c r="C1038" i="4" s="1"/>
  <c r="K1037" i="4"/>
  <c r="B1037" i="4"/>
  <c r="C1037" i="4" s="1"/>
  <c r="K1036" i="4"/>
  <c r="B1036" i="4"/>
  <c r="C1036" i="4" s="1"/>
  <c r="K1035" i="4"/>
  <c r="B1035" i="4"/>
  <c r="C1035" i="4" s="1"/>
  <c r="K1034" i="4"/>
  <c r="B1034" i="4"/>
  <c r="C1034" i="4" s="1"/>
  <c r="K1033" i="4"/>
  <c r="B1033" i="4"/>
  <c r="C1033" i="4" s="1"/>
  <c r="K1032" i="4"/>
  <c r="B1032" i="4"/>
  <c r="C1032" i="4" s="1"/>
  <c r="K1031" i="4"/>
  <c r="B1031" i="4"/>
  <c r="C1031" i="4" s="1"/>
  <c r="K1030" i="4"/>
  <c r="B1030" i="4"/>
  <c r="C1030" i="4" s="1"/>
  <c r="K1029" i="4"/>
  <c r="B1029" i="4"/>
  <c r="C1029" i="4" s="1"/>
  <c r="K1028" i="4"/>
  <c r="B1028" i="4"/>
  <c r="C1028" i="4" s="1"/>
  <c r="K1027" i="4"/>
  <c r="B1027" i="4"/>
  <c r="C1027" i="4" s="1"/>
  <c r="K1026" i="4"/>
  <c r="B1026" i="4"/>
  <c r="C1026" i="4" s="1"/>
  <c r="K1025" i="4"/>
  <c r="B1025" i="4"/>
  <c r="C1025" i="4" s="1"/>
  <c r="K1024" i="4"/>
  <c r="B1024" i="4"/>
  <c r="C1024" i="4" s="1"/>
  <c r="K1023" i="4"/>
  <c r="B1023" i="4"/>
  <c r="C1023" i="4" s="1"/>
  <c r="K1022" i="4"/>
  <c r="B1022" i="4"/>
  <c r="C1022" i="4" s="1"/>
  <c r="K1021" i="4"/>
  <c r="B1021" i="4"/>
  <c r="C1021" i="4" s="1"/>
  <c r="K1020" i="4"/>
  <c r="B1020" i="4"/>
  <c r="C1020" i="4" s="1"/>
  <c r="K1019" i="4"/>
  <c r="B1019" i="4"/>
  <c r="C1019" i="4" s="1"/>
  <c r="K1018" i="4"/>
  <c r="B1018" i="4"/>
  <c r="C1018" i="4" s="1"/>
  <c r="K1017" i="4"/>
  <c r="B1017" i="4"/>
  <c r="C1017" i="4" s="1"/>
  <c r="K1016" i="4"/>
  <c r="B1016" i="4"/>
  <c r="C1016" i="4" s="1"/>
  <c r="K1015" i="4"/>
  <c r="B1015" i="4"/>
  <c r="C1015" i="4" s="1"/>
  <c r="K1014" i="4"/>
  <c r="B1014" i="4"/>
  <c r="C1014" i="4" s="1"/>
  <c r="K1013" i="4"/>
  <c r="B1013" i="4"/>
  <c r="C1013" i="4" s="1"/>
  <c r="K1012" i="4"/>
  <c r="B1012" i="4"/>
  <c r="C1012" i="4" s="1"/>
  <c r="K1011" i="4"/>
  <c r="B1011" i="4"/>
  <c r="C1011" i="4" s="1"/>
  <c r="K1010" i="4"/>
  <c r="B1010" i="4"/>
  <c r="C1010" i="4" s="1"/>
  <c r="K1009" i="4"/>
  <c r="B1009" i="4"/>
  <c r="C1009" i="4" s="1"/>
  <c r="K1008" i="4"/>
  <c r="B1008" i="4"/>
  <c r="C1008" i="4" s="1"/>
  <c r="K1007" i="4"/>
  <c r="B1007" i="4"/>
  <c r="C1007" i="4" s="1"/>
  <c r="K1006" i="4"/>
  <c r="B1006" i="4"/>
  <c r="C1006" i="4" s="1"/>
  <c r="K1005" i="4"/>
  <c r="B1005" i="4"/>
  <c r="C1005" i="4" s="1"/>
  <c r="K1004" i="4"/>
  <c r="B1004" i="4"/>
  <c r="C1004" i="4" s="1"/>
  <c r="K1003" i="4"/>
  <c r="B1003" i="4"/>
  <c r="C1003" i="4" s="1"/>
  <c r="K1002" i="4"/>
  <c r="B1002" i="4"/>
  <c r="C1002" i="4" s="1"/>
  <c r="K1001" i="4"/>
  <c r="B1001" i="4"/>
  <c r="C1001" i="4" s="1"/>
  <c r="K1000" i="4"/>
  <c r="B1000" i="4"/>
  <c r="C1000" i="4" s="1"/>
  <c r="K999" i="4"/>
  <c r="B999" i="4"/>
  <c r="C999" i="4" s="1"/>
  <c r="K998" i="4"/>
  <c r="B998" i="4"/>
  <c r="C998" i="4" s="1"/>
  <c r="K997" i="4"/>
  <c r="B997" i="4"/>
  <c r="C997" i="4" s="1"/>
  <c r="K996" i="4"/>
  <c r="B996" i="4"/>
  <c r="C996" i="4" s="1"/>
  <c r="K995" i="4"/>
  <c r="B995" i="4"/>
  <c r="C995" i="4" s="1"/>
  <c r="K994" i="4"/>
  <c r="B994" i="4"/>
  <c r="C994" i="4" s="1"/>
  <c r="K993" i="4"/>
  <c r="B993" i="4"/>
  <c r="C993" i="4" s="1"/>
  <c r="K992" i="4"/>
  <c r="B992" i="4"/>
  <c r="C992" i="4" s="1"/>
  <c r="K991" i="4"/>
  <c r="B991" i="4"/>
  <c r="C991" i="4" s="1"/>
  <c r="K990" i="4"/>
  <c r="B990" i="4"/>
  <c r="C990" i="4" s="1"/>
  <c r="K989" i="4"/>
  <c r="B989" i="4"/>
  <c r="C989" i="4" s="1"/>
  <c r="K988" i="4"/>
  <c r="B988" i="4"/>
  <c r="C988" i="4" s="1"/>
  <c r="K987" i="4"/>
  <c r="B987" i="4"/>
  <c r="C987" i="4" s="1"/>
  <c r="K986" i="4"/>
  <c r="B986" i="4"/>
  <c r="C986" i="4" s="1"/>
  <c r="K985" i="4"/>
  <c r="B985" i="4"/>
  <c r="C985" i="4" s="1"/>
  <c r="K984" i="4"/>
  <c r="B984" i="4"/>
  <c r="C984" i="4" s="1"/>
  <c r="K983" i="4"/>
  <c r="B983" i="4"/>
  <c r="C983" i="4" s="1"/>
  <c r="K982" i="4"/>
  <c r="B982" i="4"/>
  <c r="C982" i="4" s="1"/>
  <c r="K981" i="4"/>
  <c r="B981" i="4"/>
  <c r="C981" i="4" s="1"/>
  <c r="K980" i="4"/>
  <c r="B980" i="4"/>
  <c r="C980" i="4" s="1"/>
  <c r="K979" i="4"/>
  <c r="B979" i="4"/>
  <c r="C979" i="4" s="1"/>
  <c r="K978" i="4"/>
  <c r="B978" i="4"/>
  <c r="C978" i="4" s="1"/>
  <c r="K977" i="4"/>
  <c r="B977" i="4"/>
  <c r="C977" i="4" s="1"/>
  <c r="K976" i="4"/>
  <c r="B976" i="4"/>
  <c r="C976" i="4" s="1"/>
  <c r="K975" i="4"/>
  <c r="B975" i="4"/>
  <c r="C975" i="4" s="1"/>
  <c r="K974" i="4"/>
  <c r="B974" i="4"/>
  <c r="C974" i="4" s="1"/>
  <c r="K973" i="4"/>
  <c r="B973" i="4"/>
  <c r="C973" i="4" s="1"/>
  <c r="K972" i="4"/>
  <c r="B972" i="4"/>
  <c r="C972" i="4" s="1"/>
  <c r="K971" i="4"/>
  <c r="B971" i="4"/>
  <c r="C971" i="4" s="1"/>
  <c r="K970" i="4"/>
  <c r="B970" i="4"/>
  <c r="C970" i="4" s="1"/>
  <c r="K969" i="4"/>
  <c r="B969" i="4"/>
  <c r="C969" i="4" s="1"/>
  <c r="K968" i="4"/>
  <c r="B968" i="4"/>
  <c r="C968" i="4" s="1"/>
  <c r="K967" i="4"/>
  <c r="B967" i="4"/>
  <c r="C967" i="4" s="1"/>
  <c r="K966" i="4"/>
  <c r="B966" i="4"/>
  <c r="C966" i="4" s="1"/>
  <c r="K965" i="4"/>
  <c r="B965" i="4"/>
  <c r="C965" i="4" s="1"/>
  <c r="K964" i="4"/>
  <c r="B964" i="4"/>
  <c r="C964" i="4" s="1"/>
  <c r="K963" i="4"/>
  <c r="B963" i="4"/>
  <c r="C963" i="4" s="1"/>
  <c r="K962" i="4"/>
  <c r="B962" i="4"/>
  <c r="C962" i="4" s="1"/>
  <c r="K961" i="4"/>
  <c r="B961" i="4"/>
  <c r="C961" i="4" s="1"/>
  <c r="K960" i="4"/>
  <c r="B960" i="4"/>
  <c r="C960" i="4" s="1"/>
  <c r="K959" i="4"/>
  <c r="B959" i="4"/>
  <c r="C959" i="4" s="1"/>
  <c r="K958" i="4"/>
  <c r="B958" i="4"/>
  <c r="C958" i="4" s="1"/>
  <c r="K957" i="4"/>
  <c r="B957" i="4"/>
  <c r="C957" i="4" s="1"/>
  <c r="K956" i="4"/>
  <c r="B956" i="4"/>
  <c r="C956" i="4" s="1"/>
  <c r="K955" i="4"/>
  <c r="B955" i="4"/>
  <c r="C955" i="4" s="1"/>
  <c r="K954" i="4"/>
  <c r="B954" i="4"/>
  <c r="C954" i="4" s="1"/>
  <c r="K953" i="4"/>
  <c r="B953" i="4"/>
  <c r="C953" i="4" s="1"/>
  <c r="K952" i="4"/>
  <c r="B952" i="4"/>
  <c r="C952" i="4" s="1"/>
  <c r="K951" i="4"/>
  <c r="B951" i="4"/>
  <c r="C951" i="4" s="1"/>
  <c r="K950" i="4"/>
  <c r="B950" i="4"/>
  <c r="C950" i="4" s="1"/>
  <c r="K949" i="4"/>
  <c r="B949" i="4"/>
  <c r="C949" i="4" s="1"/>
  <c r="K948" i="4"/>
  <c r="B948" i="4"/>
  <c r="C948" i="4" s="1"/>
  <c r="K947" i="4"/>
  <c r="B947" i="4"/>
  <c r="C947" i="4" s="1"/>
  <c r="K946" i="4"/>
  <c r="B946" i="4"/>
  <c r="C946" i="4" s="1"/>
  <c r="K945" i="4"/>
  <c r="B945" i="4"/>
  <c r="C945" i="4" s="1"/>
  <c r="K944" i="4"/>
  <c r="B944" i="4"/>
  <c r="C944" i="4" s="1"/>
  <c r="K943" i="4"/>
  <c r="B943" i="4"/>
  <c r="C943" i="4" s="1"/>
  <c r="K942" i="4"/>
  <c r="B942" i="4"/>
  <c r="C942" i="4" s="1"/>
  <c r="K941" i="4"/>
  <c r="B941" i="4"/>
  <c r="C941" i="4" s="1"/>
  <c r="K940" i="4"/>
  <c r="B940" i="4"/>
  <c r="C940" i="4" s="1"/>
  <c r="K939" i="4"/>
  <c r="B939" i="4"/>
  <c r="C939" i="4" s="1"/>
  <c r="K938" i="4"/>
  <c r="B938" i="4"/>
  <c r="C938" i="4" s="1"/>
  <c r="K937" i="4"/>
  <c r="B937" i="4"/>
  <c r="C937" i="4" s="1"/>
  <c r="K936" i="4"/>
  <c r="B936" i="4"/>
  <c r="C936" i="4" s="1"/>
  <c r="K935" i="4"/>
  <c r="B935" i="4"/>
  <c r="C935" i="4" s="1"/>
  <c r="K934" i="4"/>
  <c r="B934" i="4"/>
  <c r="C934" i="4" s="1"/>
  <c r="K933" i="4"/>
  <c r="B933" i="4"/>
  <c r="C933" i="4" s="1"/>
  <c r="K932" i="4"/>
  <c r="B932" i="4"/>
  <c r="C932" i="4" s="1"/>
  <c r="K931" i="4"/>
  <c r="B931" i="4"/>
  <c r="C931" i="4" s="1"/>
  <c r="K930" i="4"/>
  <c r="B930" i="4"/>
  <c r="C930" i="4" s="1"/>
  <c r="K929" i="4"/>
  <c r="B929" i="4"/>
  <c r="C929" i="4" s="1"/>
  <c r="K928" i="4"/>
  <c r="B928" i="4"/>
  <c r="C928" i="4" s="1"/>
  <c r="K927" i="4"/>
  <c r="B927" i="4"/>
  <c r="C927" i="4" s="1"/>
  <c r="K926" i="4"/>
  <c r="B926" i="4"/>
  <c r="C926" i="4" s="1"/>
  <c r="K925" i="4"/>
  <c r="B925" i="4"/>
  <c r="C925" i="4" s="1"/>
  <c r="K924" i="4"/>
  <c r="B924" i="4"/>
  <c r="C924" i="4" s="1"/>
  <c r="K923" i="4"/>
  <c r="B923" i="4"/>
  <c r="C923" i="4" s="1"/>
  <c r="K922" i="4"/>
  <c r="B922" i="4"/>
  <c r="C922" i="4" s="1"/>
  <c r="K921" i="4"/>
  <c r="B921" i="4"/>
  <c r="C921" i="4" s="1"/>
  <c r="K920" i="4"/>
  <c r="B920" i="4"/>
  <c r="C920" i="4" s="1"/>
  <c r="K919" i="4"/>
  <c r="B919" i="4"/>
  <c r="C919" i="4" s="1"/>
  <c r="K918" i="4"/>
  <c r="B918" i="4"/>
  <c r="C918" i="4" s="1"/>
  <c r="K917" i="4"/>
  <c r="B917" i="4"/>
  <c r="C917" i="4" s="1"/>
  <c r="K916" i="4"/>
  <c r="B916" i="4"/>
  <c r="C916" i="4" s="1"/>
  <c r="K915" i="4"/>
  <c r="B915" i="4"/>
  <c r="C915" i="4" s="1"/>
  <c r="K914" i="4"/>
  <c r="B914" i="4"/>
  <c r="C914" i="4" s="1"/>
  <c r="K913" i="4"/>
  <c r="B913" i="4"/>
  <c r="C913" i="4" s="1"/>
  <c r="K912" i="4"/>
  <c r="B912" i="4"/>
  <c r="C912" i="4" s="1"/>
  <c r="K911" i="4"/>
  <c r="B911" i="4"/>
  <c r="C911" i="4" s="1"/>
  <c r="K910" i="4"/>
  <c r="B910" i="4"/>
  <c r="C910" i="4" s="1"/>
  <c r="K909" i="4"/>
  <c r="B909" i="4"/>
  <c r="C909" i="4" s="1"/>
  <c r="K908" i="4"/>
  <c r="B908" i="4"/>
  <c r="C908" i="4" s="1"/>
  <c r="K907" i="4"/>
  <c r="B907" i="4"/>
  <c r="C907" i="4" s="1"/>
  <c r="K906" i="4"/>
  <c r="B906" i="4"/>
  <c r="C906" i="4" s="1"/>
  <c r="K905" i="4"/>
  <c r="B905" i="4"/>
  <c r="C905" i="4" s="1"/>
  <c r="K904" i="4"/>
  <c r="B904" i="4"/>
  <c r="C904" i="4" s="1"/>
  <c r="K903" i="4"/>
  <c r="B903" i="4"/>
  <c r="C903" i="4" s="1"/>
  <c r="K902" i="4"/>
  <c r="B902" i="4"/>
  <c r="C902" i="4" s="1"/>
  <c r="K901" i="4"/>
  <c r="B901" i="4"/>
  <c r="C901" i="4" s="1"/>
  <c r="K900" i="4"/>
  <c r="B900" i="4"/>
  <c r="C900" i="4" s="1"/>
  <c r="K899" i="4"/>
  <c r="B899" i="4"/>
  <c r="C899" i="4" s="1"/>
  <c r="K898" i="4"/>
  <c r="B898" i="4"/>
  <c r="C898" i="4" s="1"/>
  <c r="K897" i="4"/>
  <c r="B897" i="4"/>
  <c r="C897" i="4" s="1"/>
  <c r="K896" i="4"/>
  <c r="B896" i="4"/>
  <c r="C896" i="4" s="1"/>
  <c r="K895" i="4"/>
  <c r="B895" i="4"/>
  <c r="C895" i="4" s="1"/>
  <c r="K894" i="4"/>
  <c r="B894" i="4"/>
  <c r="C894" i="4" s="1"/>
  <c r="K893" i="4"/>
  <c r="B893" i="4"/>
  <c r="C893" i="4" s="1"/>
  <c r="K892" i="4"/>
  <c r="B892" i="4"/>
  <c r="C892" i="4" s="1"/>
  <c r="K891" i="4"/>
  <c r="B891" i="4"/>
  <c r="C891" i="4" s="1"/>
  <c r="K890" i="4"/>
  <c r="B890" i="4"/>
  <c r="C890" i="4" s="1"/>
  <c r="K889" i="4"/>
  <c r="B889" i="4"/>
  <c r="C889" i="4" s="1"/>
  <c r="K888" i="4"/>
  <c r="B888" i="4"/>
  <c r="C888" i="4" s="1"/>
  <c r="K887" i="4"/>
  <c r="B887" i="4"/>
  <c r="C887" i="4" s="1"/>
  <c r="K886" i="4"/>
  <c r="B886" i="4"/>
  <c r="C886" i="4" s="1"/>
  <c r="K885" i="4"/>
  <c r="B885" i="4"/>
  <c r="C885" i="4" s="1"/>
  <c r="K884" i="4"/>
  <c r="B884" i="4"/>
  <c r="C884" i="4" s="1"/>
  <c r="K883" i="4"/>
  <c r="B883" i="4"/>
  <c r="C883" i="4" s="1"/>
  <c r="K882" i="4"/>
  <c r="B882" i="4"/>
  <c r="C882" i="4" s="1"/>
  <c r="K881" i="4"/>
  <c r="B881" i="4"/>
  <c r="C881" i="4" s="1"/>
  <c r="K880" i="4"/>
  <c r="B880" i="4"/>
  <c r="C880" i="4" s="1"/>
  <c r="K879" i="4"/>
  <c r="B879" i="4"/>
  <c r="C879" i="4" s="1"/>
  <c r="K878" i="4"/>
  <c r="B878" i="4"/>
  <c r="C878" i="4" s="1"/>
  <c r="K877" i="4"/>
  <c r="B877" i="4"/>
  <c r="C877" i="4" s="1"/>
  <c r="K876" i="4"/>
  <c r="B876" i="4"/>
  <c r="C876" i="4" s="1"/>
  <c r="K875" i="4"/>
  <c r="B875" i="4"/>
  <c r="C875" i="4" s="1"/>
  <c r="K874" i="4"/>
  <c r="B874" i="4"/>
  <c r="C874" i="4" s="1"/>
  <c r="K873" i="4"/>
  <c r="B873" i="4"/>
  <c r="C873" i="4" s="1"/>
  <c r="K872" i="4"/>
  <c r="B872" i="4"/>
  <c r="C872" i="4" s="1"/>
  <c r="K871" i="4"/>
  <c r="B871" i="4"/>
  <c r="C871" i="4" s="1"/>
  <c r="K870" i="4"/>
  <c r="B870" i="4"/>
  <c r="C870" i="4" s="1"/>
  <c r="K869" i="4"/>
  <c r="B869" i="4"/>
  <c r="C869" i="4" s="1"/>
  <c r="K868" i="4"/>
  <c r="B868" i="4"/>
  <c r="C868" i="4" s="1"/>
  <c r="K867" i="4"/>
  <c r="B867" i="4"/>
  <c r="C867" i="4" s="1"/>
  <c r="K866" i="4"/>
  <c r="B866" i="4"/>
  <c r="C866" i="4" s="1"/>
  <c r="K865" i="4"/>
  <c r="C865" i="4"/>
  <c r="B865" i="4"/>
  <c r="K864" i="4"/>
  <c r="B864" i="4"/>
  <c r="C864" i="4" s="1"/>
  <c r="K863" i="4"/>
  <c r="B863" i="4"/>
  <c r="C863" i="4" s="1"/>
  <c r="K862" i="4"/>
  <c r="B862" i="4"/>
  <c r="C862" i="4" s="1"/>
  <c r="K861" i="4"/>
  <c r="B861" i="4"/>
  <c r="C861" i="4" s="1"/>
  <c r="K860" i="4"/>
  <c r="B860" i="4"/>
  <c r="C860" i="4" s="1"/>
  <c r="K859" i="4"/>
  <c r="B859" i="4"/>
  <c r="C859" i="4" s="1"/>
  <c r="K858" i="4"/>
  <c r="B858" i="4"/>
  <c r="C858" i="4" s="1"/>
  <c r="K857" i="4"/>
  <c r="B857" i="4"/>
  <c r="C857" i="4" s="1"/>
  <c r="K856" i="4"/>
  <c r="B856" i="4"/>
  <c r="C856" i="4" s="1"/>
  <c r="K855" i="4"/>
  <c r="B855" i="4"/>
  <c r="C855" i="4" s="1"/>
  <c r="K854" i="4"/>
  <c r="B854" i="4"/>
  <c r="C854" i="4" s="1"/>
  <c r="K853" i="4"/>
  <c r="B853" i="4"/>
  <c r="C853" i="4" s="1"/>
  <c r="K852" i="4"/>
  <c r="B852" i="4"/>
  <c r="C852" i="4" s="1"/>
  <c r="K851" i="4"/>
  <c r="B851" i="4"/>
  <c r="C851" i="4" s="1"/>
  <c r="K850" i="4"/>
  <c r="B850" i="4"/>
  <c r="C850" i="4" s="1"/>
  <c r="K849" i="4"/>
  <c r="B849" i="4"/>
  <c r="C849" i="4" s="1"/>
  <c r="K848" i="4"/>
  <c r="B848" i="4"/>
  <c r="C848" i="4" s="1"/>
  <c r="K847" i="4"/>
  <c r="B847" i="4"/>
  <c r="C847" i="4" s="1"/>
  <c r="K846" i="4"/>
  <c r="B846" i="4"/>
  <c r="C846" i="4" s="1"/>
  <c r="K845" i="4"/>
  <c r="B845" i="4"/>
  <c r="C845" i="4" s="1"/>
  <c r="K844" i="4"/>
  <c r="B844" i="4"/>
  <c r="C844" i="4" s="1"/>
  <c r="K843" i="4"/>
  <c r="B843" i="4"/>
  <c r="C843" i="4" s="1"/>
  <c r="K842" i="4"/>
  <c r="B842" i="4"/>
  <c r="C842" i="4" s="1"/>
  <c r="K841" i="4"/>
  <c r="B841" i="4"/>
  <c r="C841" i="4" s="1"/>
  <c r="K840" i="4"/>
  <c r="B840" i="4"/>
  <c r="C840" i="4" s="1"/>
  <c r="K839" i="4"/>
  <c r="B839" i="4"/>
  <c r="C839" i="4" s="1"/>
  <c r="K838" i="4"/>
  <c r="B838" i="4"/>
  <c r="C838" i="4" s="1"/>
  <c r="K837" i="4"/>
  <c r="B837" i="4"/>
  <c r="C837" i="4" s="1"/>
  <c r="K836" i="4"/>
  <c r="B836" i="4"/>
  <c r="C836" i="4" s="1"/>
  <c r="K835" i="4"/>
  <c r="B835" i="4"/>
  <c r="C835" i="4" s="1"/>
  <c r="K834" i="4"/>
  <c r="B834" i="4"/>
  <c r="C834" i="4" s="1"/>
  <c r="K833" i="4"/>
  <c r="B833" i="4"/>
  <c r="C833" i="4" s="1"/>
  <c r="K832" i="4"/>
  <c r="B832" i="4"/>
  <c r="C832" i="4" s="1"/>
  <c r="K831" i="4"/>
  <c r="B831" i="4"/>
  <c r="C831" i="4" s="1"/>
  <c r="K830" i="4"/>
  <c r="B830" i="4"/>
  <c r="C830" i="4" s="1"/>
  <c r="K829" i="4"/>
  <c r="B829" i="4"/>
  <c r="C829" i="4" s="1"/>
  <c r="K828" i="4"/>
  <c r="B828" i="4"/>
  <c r="C828" i="4" s="1"/>
  <c r="K827" i="4"/>
  <c r="B827" i="4"/>
  <c r="C827" i="4" s="1"/>
  <c r="K826" i="4"/>
  <c r="B826" i="4"/>
  <c r="C826" i="4" s="1"/>
  <c r="K825" i="4"/>
  <c r="B825" i="4"/>
  <c r="C825" i="4" s="1"/>
  <c r="K824" i="4"/>
  <c r="B824" i="4"/>
  <c r="C824" i="4" s="1"/>
  <c r="K823" i="4"/>
  <c r="B823" i="4"/>
  <c r="C823" i="4" s="1"/>
  <c r="K822" i="4"/>
  <c r="B822" i="4"/>
  <c r="C822" i="4" s="1"/>
  <c r="K821" i="4"/>
  <c r="B821" i="4"/>
  <c r="C821" i="4" s="1"/>
  <c r="K820" i="4"/>
  <c r="B820" i="4"/>
  <c r="C820" i="4" s="1"/>
  <c r="K819" i="4"/>
  <c r="B819" i="4"/>
  <c r="C819" i="4" s="1"/>
  <c r="K818" i="4"/>
  <c r="B818" i="4"/>
  <c r="C818" i="4" s="1"/>
  <c r="K817" i="4"/>
  <c r="B817" i="4"/>
  <c r="C817" i="4" s="1"/>
  <c r="K816" i="4"/>
  <c r="B816" i="4"/>
  <c r="C816" i="4" s="1"/>
  <c r="K815" i="4"/>
  <c r="B815" i="4"/>
  <c r="C815" i="4" s="1"/>
  <c r="K814" i="4"/>
  <c r="B814" i="4"/>
  <c r="C814" i="4" s="1"/>
  <c r="K813" i="4"/>
  <c r="B813" i="4"/>
  <c r="C813" i="4" s="1"/>
  <c r="K812" i="4"/>
  <c r="B812" i="4"/>
  <c r="C812" i="4" s="1"/>
  <c r="K811" i="4"/>
  <c r="B811" i="4"/>
  <c r="C811" i="4" s="1"/>
  <c r="K810" i="4"/>
  <c r="B810" i="4"/>
  <c r="C810" i="4" s="1"/>
  <c r="K809" i="4"/>
  <c r="B809" i="4"/>
  <c r="C809" i="4" s="1"/>
  <c r="K808" i="4"/>
  <c r="B808" i="4"/>
  <c r="C808" i="4" s="1"/>
  <c r="K807" i="4"/>
  <c r="B807" i="4"/>
  <c r="C807" i="4" s="1"/>
  <c r="K806" i="4"/>
  <c r="B806" i="4"/>
  <c r="C806" i="4" s="1"/>
  <c r="K805" i="4"/>
  <c r="B805" i="4"/>
  <c r="C805" i="4" s="1"/>
  <c r="K804" i="4"/>
  <c r="B804" i="4"/>
  <c r="C804" i="4" s="1"/>
  <c r="K803" i="4"/>
  <c r="B803" i="4"/>
  <c r="C803" i="4" s="1"/>
  <c r="K802" i="4"/>
  <c r="B802" i="4"/>
  <c r="C802" i="4" s="1"/>
  <c r="K801" i="4"/>
  <c r="C801" i="4"/>
  <c r="B801" i="4"/>
  <c r="K800" i="4"/>
  <c r="B800" i="4"/>
  <c r="C800" i="4" s="1"/>
  <c r="K799" i="4"/>
  <c r="B799" i="4"/>
  <c r="C799" i="4" s="1"/>
  <c r="K798" i="4"/>
  <c r="B798" i="4"/>
  <c r="C798" i="4" s="1"/>
  <c r="K797" i="4"/>
  <c r="B797" i="4"/>
  <c r="C797" i="4" s="1"/>
  <c r="K796" i="4"/>
  <c r="B796" i="4"/>
  <c r="C796" i="4" s="1"/>
  <c r="K795" i="4"/>
  <c r="B795" i="4"/>
  <c r="C795" i="4" s="1"/>
  <c r="K794" i="4"/>
  <c r="B794" i="4"/>
  <c r="C794" i="4" s="1"/>
  <c r="K793" i="4"/>
  <c r="B793" i="4"/>
  <c r="C793" i="4" s="1"/>
  <c r="K792" i="4"/>
  <c r="B792" i="4"/>
  <c r="C792" i="4" s="1"/>
  <c r="K791" i="4"/>
  <c r="B791" i="4"/>
  <c r="C791" i="4" s="1"/>
  <c r="K790" i="4"/>
  <c r="B790" i="4"/>
  <c r="C790" i="4" s="1"/>
  <c r="K789" i="4"/>
  <c r="B789" i="4"/>
  <c r="C789" i="4" s="1"/>
  <c r="K788" i="4"/>
  <c r="B788" i="4"/>
  <c r="C788" i="4" s="1"/>
  <c r="K787" i="4"/>
  <c r="B787" i="4"/>
  <c r="C787" i="4" s="1"/>
  <c r="K786" i="4"/>
  <c r="B786" i="4"/>
  <c r="C786" i="4" s="1"/>
  <c r="K785" i="4"/>
  <c r="B785" i="4"/>
  <c r="C785" i="4" s="1"/>
  <c r="K784" i="4"/>
  <c r="B784" i="4"/>
  <c r="C784" i="4" s="1"/>
  <c r="K783" i="4"/>
  <c r="B783" i="4"/>
  <c r="C783" i="4" s="1"/>
  <c r="K782" i="4"/>
  <c r="B782" i="4"/>
  <c r="C782" i="4" s="1"/>
  <c r="K781" i="4"/>
  <c r="B781" i="4"/>
  <c r="C781" i="4" s="1"/>
  <c r="K780" i="4"/>
  <c r="B780" i="4"/>
  <c r="C780" i="4" s="1"/>
  <c r="K779" i="4"/>
  <c r="B779" i="4"/>
  <c r="C779" i="4" s="1"/>
  <c r="K778" i="4"/>
  <c r="B778" i="4"/>
  <c r="C778" i="4" s="1"/>
  <c r="K777" i="4"/>
  <c r="B777" i="4"/>
  <c r="C777" i="4" s="1"/>
  <c r="K776" i="4"/>
  <c r="B776" i="4"/>
  <c r="C776" i="4" s="1"/>
  <c r="K775" i="4"/>
  <c r="B775" i="4"/>
  <c r="C775" i="4" s="1"/>
  <c r="K774" i="4"/>
  <c r="B774" i="4"/>
  <c r="C774" i="4" s="1"/>
  <c r="K773" i="4"/>
  <c r="B773" i="4"/>
  <c r="C773" i="4" s="1"/>
  <c r="K772" i="4"/>
  <c r="B772" i="4"/>
  <c r="C772" i="4" s="1"/>
  <c r="K771" i="4"/>
  <c r="B771" i="4"/>
  <c r="C771" i="4" s="1"/>
  <c r="K770" i="4"/>
  <c r="B770" i="4"/>
  <c r="C770" i="4" s="1"/>
  <c r="K769" i="4"/>
  <c r="B769" i="4"/>
  <c r="C769" i="4" s="1"/>
  <c r="K768" i="4"/>
  <c r="B768" i="4"/>
  <c r="C768" i="4" s="1"/>
  <c r="K767" i="4"/>
  <c r="B767" i="4"/>
  <c r="C767" i="4" s="1"/>
  <c r="K766" i="4"/>
  <c r="B766" i="4"/>
  <c r="C766" i="4" s="1"/>
  <c r="K765" i="4"/>
  <c r="B765" i="4"/>
  <c r="C765" i="4" s="1"/>
  <c r="K764" i="4"/>
  <c r="B764" i="4"/>
  <c r="C764" i="4" s="1"/>
  <c r="K763" i="4"/>
  <c r="B763" i="4"/>
  <c r="C763" i="4" s="1"/>
  <c r="K762" i="4"/>
  <c r="B762" i="4"/>
  <c r="C762" i="4" s="1"/>
  <c r="K761" i="4"/>
  <c r="B761" i="4"/>
  <c r="C761" i="4" s="1"/>
  <c r="K760" i="4"/>
  <c r="B760" i="4"/>
  <c r="C760" i="4" s="1"/>
  <c r="K759" i="4"/>
  <c r="B759" i="4"/>
  <c r="C759" i="4" s="1"/>
  <c r="K758" i="4"/>
  <c r="B758" i="4"/>
  <c r="C758" i="4" s="1"/>
  <c r="K757" i="4"/>
  <c r="B757" i="4"/>
  <c r="C757" i="4" s="1"/>
  <c r="K756" i="4"/>
  <c r="B756" i="4"/>
  <c r="C756" i="4" s="1"/>
  <c r="K755" i="4"/>
  <c r="B755" i="4"/>
  <c r="C755" i="4" s="1"/>
  <c r="K754" i="4"/>
  <c r="B754" i="4"/>
  <c r="C754" i="4" s="1"/>
  <c r="K753" i="4"/>
  <c r="B753" i="4"/>
  <c r="C753" i="4" s="1"/>
  <c r="K752" i="4"/>
  <c r="B752" i="4"/>
  <c r="C752" i="4" s="1"/>
  <c r="K751" i="4"/>
  <c r="B751" i="4"/>
  <c r="C751" i="4" s="1"/>
  <c r="K750" i="4"/>
  <c r="B750" i="4"/>
  <c r="C750" i="4" s="1"/>
  <c r="K749" i="4"/>
  <c r="B749" i="4"/>
  <c r="C749" i="4" s="1"/>
  <c r="K748" i="4"/>
  <c r="B748" i="4"/>
  <c r="C748" i="4" s="1"/>
  <c r="K747" i="4"/>
  <c r="B747" i="4"/>
  <c r="C747" i="4" s="1"/>
  <c r="K746" i="4"/>
  <c r="B746" i="4"/>
  <c r="C746" i="4" s="1"/>
  <c r="K745" i="4"/>
  <c r="B745" i="4"/>
  <c r="C745" i="4" s="1"/>
  <c r="K744" i="4"/>
  <c r="B744" i="4"/>
  <c r="C744" i="4" s="1"/>
  <c r="K743" i="4"/>
  <c r="B743" i="4"/>
  <c r="C743" i="4" s="1"/>
  <c r="K742" i="4"/>
  <c r="B742" i="4"/>
  <c r="C742" i="4" s="1"/>
  <c r="K741" i="4"/>
  <c r="B741" i="4"/>
  <c r="C741" i="4" s="1"/>
  <c r="K740" i="4"/>
  <c r="B740" i="4"/>
  <c r="C740" i="4" s="1"/>
  <c r="K739" i="4"/>
  <c r="B739" i="4"/>
  <c r="C739" i="4" s="1"/>
  <c r="K738" i="4"/>
  <c r="B738" i="4"/>
  <c r="C738" i="4" s="1"/>
  <c r="K737" i="4"/>
  <c r="C737" i="4"/>
  <c r="B737" i="4"/>
  <c r="K736" i="4"/>
  <c r="B736" i="4"/>
  <c r="C736" i="4" s="1"/>
  <c r="K735" i="4"/>
  <c r="B735" i="4"/>
  <c r="C735" i="4" s="1"/>
  <c r="K734" i="4"/>
  <c r="B734" i="4"/>
  <c r="C734" i="4" s="1"/>
  <c r="K733" i="4"/>
  <c r="B733" i="4"/>
  <c r="C733" i="4" s="1"/>
  <c r="K732" i="4"/>
  <c r="B732" i="4"/>
  <c r="C732" i="4" s="1"/>
  <c r="K731" i="4"/>
  <c r="B731" i="4"/>
  <c r="C731" i="4" s="1"/>
  <c r="K730" i="4"/>
  <c r="B730" i="4"/>
  <c r="C730" i="4" s="1"/>
  <c r="K729" i="4"/>
  <c r="C729" i="4"/>
  <c r="B729" i="4"/>
  <c r="K728" i="4"/>
  <c r="B728" i="4"/>
  <c r="C728" i="4" s="1"/>
  <c r="K727" i="4"/>
  <c r="B727" i="4"/>
  <c r="C727" i="4" s="1"/>
  <c r="K726" i="4"/>
  <c r="B726" i="4"/>
  <c r="C726" i="4" s="1"/>
  <c r="K725" i="4"/>
  <c r="B725" i="4"/>
  <c r="C725" i="4" s="1"/>
  <c r="K724" i="4"/>
  <c r="B724" i="4"/>
  <c r="C724" i="4" s="1"/>
  <c r="K723" i="4"/>
  <c r="B723" i="4"/>
  <c r="C723" i="4" s="1"/>
  <c r="K722" i="4"/>
  <c r="B722" i="4"/>
  <c r="C722" i="4" s="1"/>
  <c r="K721" i="4"/>
  <c r="B721" i="4"/>
  <c r="C721" i="4" s="1"/>
  <c r="K720" i="4"/>
  <c r="B720" i="4"/>
  <c r="C720" i="4" s="1"/>
  <c r="K719" i="4"/>
  <c r="B719" i="4"/>
  <c r="C719" i="4" s="1"/>
  <c r="K718" i="4"/>
  <c r="B718" i="4"/>
  <c r="C718" i="4" s="1"/>
  <c r="K717" i="4"/>
  <c r="B717" i="4"/>
  <c r="C717" i="4" s="1"/>
  <c r="K716" i="4"/>
  <c r="B716" i="4"/>
  <c r="C716" i="4" s="1"/>
  <c r="K715" i="4"/>
  <c r="B715" i="4"/>
  <c r="C715" i="4" s="1"/>
  <c r="K714" i="4"/>
  <c r="B714" i="4"/>
  <c r="C714" i="4" s="1"/>
  <c r="K713" i="4"/>
  <c r="B713" i="4"/>
  <c r="C713" i="4" s="1"/>
  <c r="K712" i="4"/>
  <c r="B712" i="4"/>
  <c r="C712" i="4" s="1"/>
  <c r="K711" i="4"/>
  <c r="B711" i="4"/>
  <c r="C711" i="4" s="1"/>
  <c r="K710" i="4"/>
  <c r="B710" i="4"/>
  <c r="C710" i="4" s="1"/>
  <c r="K709" i="4"/>
  <c r="B709" i="4"/>
  <c r="C709" i="4" s="1"/>
  <c r="K708" i="4"/>
  <c r="B708" i="4"/>
  <c r="C708" i="4" s="1"/>
  <c r="K707" i="4"/>
  <c r="B707" i="4"/>
  <c r="C707" i="4" s="1"/>
  <c r="K706" i="4"/>
  <c r="B706" i="4"/>
  <c r="C706" i="4" s="1"/>
  <c r="K705" i="4"/>
  <c r="B705" i="4"/>
  <c r="C705" i="4" s="1"/>
  <c r="K704" i="4"/>
  <c r="B704" i="4"/>
  <c r="C704" i="4" s="1"/>
  <c r="K703" i="4"/>
  <c r="B703" i="4"/>
  <c r="C703" i="4" s="1"/>
  <c r="K702" i="4"/>
  <c r="B702" i="4"/>
  <c r="C702" i="4" s="1"/>
  <c r="K701" i="4"/>
  <c r="B701" i="4"/>
  <c r="C701" i="4" s="1"/>
  <c r="K700" i="4"/>
  <c r="B700" i="4"/>
  <c r="C700" i="4" s="1"/>
  <c r="K699" i="4"/>
  <c r="B699" i="4"/>
  <c r="C699" i="4" s="1"/>
  <c r="K698" i="4"/>
  <c r="B698" i="4"/>
  <c r="C698" i="4" s="1"/>
  <c r="K697" i="4"/>
  <c r="B697" i="4"/>
  <c r="C697" i="4" s="1"/>
  <c r="K696" i="4"/>
  <c r="B696" i="4"/>
  <c r="C696" i="4" s="1"/>
  <c r="K695" i="4"/>
  <c r="B695" i="4"/>
  <c r="C695" i="4" s="1"/>
  <c r="K694" i="4"/>
  <c r="B694" i="4"/>
  <c r="C694" i="4" s="1"/>
  <c r="K693" i="4"/>
  <c r="B693" i="4"/>
  <c r="C693" i="4" s="1"/>
  <c r="K692" i="4"/>
  <c r="B692" i="4"/>
  <c r="C692" i="4" s="1"/>
  <c r="K691" i="4"/>
  <c r="B691" i="4"/>
  <c r="C691" i="4" s="1"/>
  <c r="K690" i="4"/>
  <c r="B690" i="4"/>
  <c r="C690" i="4" s="1"/>
  <c r="K689" i="4"/>
  <c r="B689" i="4"/>
  <c r="C689" i="4" s="1"/>
  <c r="K688" i="4"/>
  <c r="B688" i="4"/>
  <c r="C688" i="4" s="1"/>
  <c r="K687" i="4"/>
  <c r="B687" i="4"/>
  <c r="C687" i="4" s="1"/>
  <c r="K686" i="4"/>
  <c r="B686" i="4"/>
  <c r="C686" i="4" s="1"/>
  <c r="K685" i="4"/>
  <c r="B685" i="4"/>
  <c r="C685" i="4" s="1"/>
  <c r="K684" i="4"/>
  <c r="B684" i="4"/>
  <c r="C684" i="4" s="1"/>
  <c r="K683" i="4"/>
  <c r="B683" i="4"/>
  <c r="C683" i="4" s="1"/>
  <c r="K682" i="4"/>
  <c r="B682" i="4"/>
  <c r="C682" i="4" s="1"/>
  <c r="K681" i="4"/>
  <c r="B681" i="4"/>
  <c r="C681" i="4" s="1"/>
  <c r="K680" i="4"/>
  <c r="B680" i="4"/>
  <c r="C680" i="4" s="1"/>
  <c r="K679" i="4"/>
  <c r="B679" i="4"/>
  <c r="C679" i="4" s="1"/>
  <c r="K678" i="4"/>
  <c r="B678" i="4"/>
  <c r="C678" i="4" s="1"/>
  <c r="K677" i="4"/>
  <c r="B677" i="4"/>
  <c r="C677" i="4" s="1"/>
  <c r="K676" i="4"/>
  <c r="B676" i="4"/>
  <c r="C676" i="4" s="1"/>
  <c r="K675" i="4"/>
  <c r="B675" i="4"/>
  <c r="C675" i="4" s="1"/>
  <c r="K674" i="4"/>
  <c r="B674" i="4"/>
  <c r="C674" i="4" s="1"/>
  <c r="K673" i="4"/>
  <c r="C673" i="4"/>
  <c r="B673" i="4"/>
  <c r="K672" i="4"/>
  <c r="B672" i="4"/>
  <c r="C672" i="4" s="1"/>
  <c r="K671" i="4"/>
  <c r="B671" i="4"/>
  <c r="C671" i="4" s="1"/>
  <c r="K670" i="4"/>
  <c r="B670" i="4"/>
  <c r="C670" i="4" s="1"/>
  <c r="K669" i="4"/>
  <c r="B669" i="4"/>
  <c r="C669" i="4" s="1"/>
  <c r="K668" i="4"/>
  <c r="B668" i="4"/>
  <c r="C668" i="4" s="1"/>
  <c r="K667" i="4"/>
  <c r="B667" i="4"/>
  <c r="C667" i="4" s="1"/>
  <c r="K666" i="4"/>
  <c r="B666" i="4"/>
  <c r="C666" i="4" s="1"/>
  <c r="K665" i="4"/>
  <c r="C665" i="4"/>
  <c r="B665" i="4"/>
  <c r="K664" i="4"/>
  <c r="B664" i="4"/>
  <c r="C664" i="4" s="1"/>
  <c r="K663" i="4"/>
  <c r="B663" i="4"/>
  <c r="C663" i="4" s="1"/>
  <c r="K662" i="4"/>
  <c r="B662" i="4"/>
  <c r="C662" i="4" s="1"/>
  <c r="K661" i="4"/>
  <c r="B661" i="4"/>
  <c r="C661" i="4" s="1"/>
  <c r="K660" i="4"/>
  <c r="B660" i="4"/>
  <c r="C660" i="4" s="1"/>
  <c r="K659" i="4"/>
  <c r="B659" i="4"/>
  <c r="C659" i="4" s="1"/>
  <c r="K658" i="4"/>
  <c r="B658" i="4"/>
  <c r="C658" i="4" s="1"/>
  <c r="K657" i="4"/>
  <c r="B657" i="4"/>
  <c r="C657" i="4" s="1"/>
  <c r="K656" i="4"/>
  <c r="B656" i="4"/>
  <c r="C656" i="4" s="1"/>
  <c r="K655" i="4"/>
  <c r="B655" i="4"/>
  <c r="C655" i="4" s="1"/>
  <c r="K654" i="4"/>
  <c r="B654" i="4"/>
  <c r="C654" i="4" s="1"/>
  <c r="K653" i="4"/>
  <c r="B653" i="4"/>
  <c r="C653" i="4" s="1"/>
  <c r="K652" i="4"/>
  <c r="B652" i="4"/>
  <c r="C652" i="4" s="1"/>
  <c r="K651" i="4"/>
  <c r="B651" i="4"/>
  <c r="C651" i="4" s="1"/>
  <c r="K650" i="4"/>
  <c r="B650" i="4"/>
  <c r="C650" i="4" s="1"/>
  <c r="K649" i="4"/>
  <c r="B649" i="4"/>
  <c r="C649" i="4" s="1"/>
  <c r="K648" i="4"/>
  <c r="B648" i="4"/>
  <c r="C648" i="4" s="1"/>
  <c r="K647" i="4"/>
  <c r="B647" i="4"/>
  <c r="C647" i="4" s="1"/>
  <c r="K646" i="4"/>
  <c r="B646" i="4"/>
  <c r="C646" i="4" s="1"/>
  <c r="K645" i="4"/>
  <c r="B645" i="4"/>
  <c r="C645" i="4" s="1"/>
  <c r="K644" i="4"/>
  <c r="B644" i="4"/>
  <c r="C644" i="4" s="1"/>
  <c r="K643" i="4"/>
  <c r="B643" i="4"/>
  <c r="C643" i="4" s="1"/>
  <c r="K642" i="4"/>
  <c r="B642" i="4"/>
  <c r="C642" i="4" s="1"/>
  <c r="K641" i="4"/>
  <c r="B641" i="4"/>
  <c r="C641" i="4" s="1"/>
  <c r="K640" i="4"/>
  <c r="B640" i="4"/>
  <c r="C640" i="4" s="1"/>
  <c r="K639" i="4"/>
  <c r="B639" i="4"/>
  <c r="C639" i="4" s="1"/>
  <c r="K638" i="4"/>
  <c r="B638" i="4"/>
  <c r="C638" i="4" s="1"/>
  <c r="K637" i="4"/>
  <c r="B637" i="4"/>
  <c r="C637" i="4" s="1"/>
  <c r="K636" i="4"/>
  <c r="B636" i="4"/>
  <c r="C636" i="4" s="1"/>
  <c r="K635" i="4"/>
  <c r="B635" i="4"/>
  <c r="C635" i="4" s="1"/>
  <c r="K634" i="4"/>
  <c r="B634" i="4"/>
  <c r="C634" i="4" s="1"/>
  <c r="K633" i="4"/>
  <c r="B633" i="4"/>
  <c r="C633" i="4" s="1"/>
  <c r="K632" i="4"/>
  <c r="B632" i="4"/>
  <c r="C632" i="4" s="1"/>
  <c r="K631" i="4"/>
  <c r="B631" i="4"/>
  <c r="C631" i="4" s="1"/>
  <c r="K630" i="4"/>
  <c r="B630" i="4"/>
  <c r="C630" i="4" s="1"/>
  <c r="K629" i="4"/>
  <c r="B629" i="4"/>
  <c r="C629" i="4" s="1"/>
  <c r="K628" i="4"/>
  <c r="B628" i="4"/>
  <c r="C628" i="4" s="1"/>
  <c r="K627" i="4"/>
  <c r="B627" i="4"/>
  <c r="C627" i="4" s="1"/>
  <c r="K626" i="4"/>
  <c r="B626" i="4"/>
  <c r="C626" i="4" s="1"/>
  <c r="K625" i="4"/>
  <c r="B625" i="4"/>
  <c r="C625" i="4" s="1"/>
  <c r="K624" i="4"/>
  <c r="B624" i="4"/>
  <c r="C624" i="4" s="1"/>
  <c r="K623" i="4"/>
  <c r="B623" i="4"/>
  <c r="C623" i="4" s="1"/>
  <c r="K622" i="4"/>
  <c r="B622" i="4"/>
  <c r="C622" i="4" s="1"/>
  <c r="K621" i="4"/>
  <c r="B621" i="4"/>
  <c r="C621" i="4" s="1"/>
  <c r="K620" i="4"/>
  <c r="B620" i="4"/>
  <c r="C620" i="4" s="1"/>
  <c r="K619" i="4"/>
  <c r="B619" i="4"/>
  <c r="C619" i="4" s="1"/>
  <c r="K618" i="4"/>
  <c r="B618" i="4"/>
  <c r="C618" i="4" s="1"/>
  <c r="K617" i="4"/>
  <c r="B617" i="4"/>
  <c r="C617" i="4" s="1"/>
  <c r="K616" i="4"/>
  <c r="B616" i="4"/>
  <c r="C616" i="4" s="1"/>
  <c r="K615" i="4"/>
  <c r="B615" i="4"/>
  <c r="C615" i="4" s="1"/>
  <c r="K614" i="4"/>
  <c r="B614" i="4"/>
  <c r="C614" i="4" s="1"/>
  <c r="K613" i="4"/>
  <c r="B613" i="4"/>
  <c r="C613" i="4" s="1"/>
  <c r="K612" i="4"/>
  <c r="B612" i="4"/>
  <c r="C612" i="4" s="1"/>
  <c r="K611" i="4"/>
  <c r="B611" i="4"/>
  <c r="C611" i="4" s="1"/>
  <c r="K610" i="4"/>
  <c r="B610" i="4"/>
  <c r="C610" i="4" s="1"/>
  <c r="K609" i="4"/>
  <c r="B609" i="4"/>
  <c r="C609" i="4" s="1"/>
  <c r="K608" i="4"/>
  <c r="B608" i="4"/>
  <c r="C608" i="4" s="1"/>
  <c r="K607" i="4"/>
  <c r="B607" i="4"/>
  <c r="C607" i="4" s="1"/>
  <c r="K606" i="4"/>
  <c r="B606" i="4"/>
  <c r="C606" i="4" s="1"/>
  <c r="K605" i="4"/>
  <c r="B605" i="4"/>
  <c r="C605" i="4" s="1"/>
  <c r="K604" i="4"/>
  <c r="B604" i="4"/>
  <c r="C604" i="4" s="1"/>
  <c r="K603" i="4"/>
  <c r="B603" i="4"/>
  <c r="C603" i="4" s="1"/>
  <c r="K602" i="4"/>
  <c r="B602" i="4"/>
  <c r="C602" i="4" s="1"/>
  <c r="K601" i="4"/>
  <c r="B601" i="4"/>
  <c r="C601" i="4" s="1"/>
  <c r="K600" i="4"/>
  <c r="B600" i="4"/>
  <c r="C600" i="4" s="1"/>
  <c r="K599" i="4"/>
  <c r="B599" i="4"/>
  <c r="C599" i="4" s="1"/>
  <c r="K598" i="4"/>
  <c r="B598" i="4"/>
  <c r="C598" i="4" s="1"/>
  <c r="K597" i="4"/>
  <c r="B597" i="4"/>
  <c r="C597" i="4" s="1"/>
  <c r="K596" i="4"/>
  <c r="B596" i="4"/>
  <c r="C596" i="4" s="1"/>
  <c r="K595" i="4"/>
  <c r="B595" i="4"/>
  <c r="C595" i="4" s="1"/>
  <c r="K594" i="4"/>
  <c r="B594" i="4"/>
  <c r="C594" i="4" s="1"/>
  <c r="K593" i="4"/>
  <c r="B593" i="4"/>
  <c r="C593" i="4" s="1"/>
  <c r="K592" i="4"/>
  <c r="B592" i="4"/>
  <c r="C592" i="4" s="1"/>
  <c r="K591" i="4"/>
  <c r="B591" i="4"/>
  <c r="C591" i="4" s="1"/>
  <c r="K590" i="4"/>
  <c r="B590" i="4"/>
  <c r="C590" i="4" s="1"/>
  <c r="K589" i="4"/>
  <c r="B589" i="4"/>
  <c r="C589" i="4" s="1"/>
  <c r="K588" i="4"/>
  <c r="B588" i="4"/>
  <c r="C588" i="4" s="1"/>
  <c r="K587" i="4"/>
  <c r="B587" i="4"/>
  <c r="C587" i="4" s="1"/>
  <c r="K586" i="4"/>
  <c r="B586" i="4"/>
  <c r="C586" i="4" s="1"/>
  <c r="K585" i="4"/>
  <c r="B585" i="4"/>
  <c r="C585" i="4" s="1"/>
  <c r="K584" i="4"/>
  <c r="B584" i="4"/>
  <c r="C584" i="4" s="1"/>
  <c r="K583" i="4"/>
  <c r="B583" i="4"/>
  <c r="C583" i="4" s="1"/>
  <c r="K582" i="4"/>
  <c r="B582" i="4"/>
  <c r="C582" i="4" s="1"/>
  <c r="K581" i="4"/>
  <c r="B581" i="4"/>
  <c r="C581" i="4" s="1"/>
  <c r="K580" i="4"/>
  <c r="B580" i="4"/>
  <c r="C580" i="4" s="1"/>
  <c r="K579" i="4"/>
  <c r="B579" i="4"/>
  <c r="C579" i="4" s="1"/>
  <c r="K578" i="4"/>
  <c r="B578" i="4"/>
  <c r="C578" i="4" s="1"/>
  <c r="K577" i="4"/>
  <c r="C577" i="4"/>
  <c r="B577" i="4"/>
  <c r="K576" i="4"/>
  <c r="B576" i="4"/>
  <c r="C576" i="4" s="1"/>
  <c r="K575" i="4"/>
  <c r="B575" i="4"/>
  <c r="C575" i="4" s="1"/>
  <c r="K574" i="4"/>
  <c r="B574" i="4"/>
  <c r="C574" i="4" s="1"/>
  <c r="K573" i="4"/>
  <c r="B573" i="4"/>
  <c r="C573" i="4" s="1"/>
  <c r="K572" i="4"/>
  <c r="B572" i="4"/>
  <c r="C572" i="4" s="1"/>
  <c r="K571" i="4"/>
  <c r="B571" i="4"/>
  <c r="C571" i="4" s="1"/>
  <c r="K570" i="4"/>
  <c r="B570" i="4"/>
  <c r="C570" i="4" s="1"/>
  <c r="K569" i="4"/>
  <c r="B569" i="4"/>
  <c r="C569" i="4" s="1"/>
  <c r="K568" i="4"/>
  <c r="B568" i="4"/>
  <c r="C568" i="4" s="1"/>
  <c r="K567" i="4"/>
  <c r="B567" i="4"/>
  <c r="C567" i="4" s="1"/>
  <c r="K566" i="4"/>
  <c r="B566" i="4"/>
  <c r="C566" i="4" s="1"/>
  <c r="K565" i="4"/>
  <c r="B565" i="4"/>
  <c r="C565" i="4" s="1"/>
  <c r="K564" i="4"/>
  <c r="B564" i="4"/>
  <c r="C564" i="4" s="1"/>
  <c r="K563" i="4"/>
  <c r="B563" i="4"/>
  <c r="C563" i="4" s="1"/>
  <c r="K562" i="4"/>
  <c r="B562" i="4"/>
  <c r="C562" i="4" s="1"/>
  <c r="K561" i="4"/>
  <c r="C561" i="4"/>
  <c r="B561" i="4"/>
  <c r="K560" i="4"/>
  <c r="B560" i="4"/>
  <c r="C560" i="4" s="1"/>
  <c r="K559" i="4"/>
  <c r="B559" i="4"/>
  <c r="C559" i="4" s="1"/>
  <c r="K558" i="4"/>
  <c r="B558" i="4"/>
  <c r="C558" i="4" s="1"/>
  <c r="K557" i="4"/>
  <c r="B557" i="4"/>
  <c r="C557" i="4" s="1"/>
  <c r="K556" i="4"/>
  <c r="B556" i="4"/>
  <c r="C556" i="4" s="1"/>
  <c r="K555" i="4"/>
  <c r="B555" i="4"/>
  <c r="C555" i="4" s="1"/>
  <c r="K554" i="4"/>
  <c r="B554" i="4"/>
  <c r="C554" i="4" s="1"/>
  <c r="K553" i="4"/>
  <c r="B553" i="4"/>
  <c r="C553" i="4" s="1"/>
  <c r="K552" i="4"/>
  <c r="B552" i="4"/>
  <c r="C552" i="4" s="1"/>
  <c r="K551" i="4"/>
  <c r="B551" i="4"/>
  <c r="C551" i="4" s="1"/>
  <c r="K550" i="4"/>
  <c r="B550" i="4"/>
  <c r="C550" i="4" s="1"/>
  <c r="K549" i="4"/>
  <c r="B549" i="4"/>
  <c r="C549" i="4" s="1"/>
  <c r="K548" i="4"/>
  <c r="B548" i="4"/>
  <c r="C548" i="4" s="1"/>
  <c r="K547" i="4"/>
  <c r="B547" i="4"/>
  <c r="C547" i="4" s="1"/>
  <c r="K546" i="4"/>
  <c r="B546" i="4"/>
  <c r="C546" i="4" s="1"/>
  <c r="K545" i="4"/>
  <c r="B545" i="4"/>
  <c r="C545" i="4" s="1"/>
  <c r="K544" i="4"/>
  <c r="B544" i="4"/>
  <c r="C544" i="4" s="1"/>
  <c r="K543" i="4"/>
  <c r="B543" i="4"/>
  <c r="C543" i="4" s="1"/>
  <c r="K542" i="4"/>
  <c r="B542" i="4"/>
  <c r="C542" i="4" s="1"/>
  <c r="K541" i="4"/>
  <c r="B541" i="4"/>
  <c r="C541" i="4" s="1"/>
  <c r="K540" i="4"/>
  <c r="B540" i="4"/>
  <c r="C540" i="4" s="1"/>
  <c r="K539" i="4"/>
  <c r="B539" i="4"/>
  <c r="C539" i="4" s="1"/>
  <c r="K538" i="4"/>
  <c r="B538" i="4"/>
  <c r="C538" i="4" s="1"/>
  <c r="K537" i="4"/>
  <c r="B537" i="4"/>
  <c r="C537" i="4" s="1"/>
  <c r="K536" i="4"/>
  <c r="B536" i="4"/>
  <c r="C536" i="4" s="1"/>
  <c r="K535" i="4"/>
  <c r="B535" i="4"/>
  <c r="C535" i="4" s="1"/>
  <c r="K534" i="4"/>
  <c r="B534" i="4"/>
  <c r="C534" i="4" s="1"/>
  <c r="K533" i="4"/>
  <c r="B533" i="4"/>
  <c r="C533" i="4" s="1"/>
  <c r="K532" i="4"/>
  <c r="B532" i="4"/>
  <c r="C532" i="4" s="1"/>
  <c r="K531" i="4"/>
  <c r="B531" i="4"/>
  <c r="C531" i="4" s="1"/>
  <c r="K530" i="4"/>
  <c r="B530" i="4"/>
  <c r="C530" i="4" s="1"/>
  <c r="K529" i="4"/>
  <c r="B529" i="4"/>
  <c r="C529" i="4" s="1"/>
  <c r="K528" i="4"/>
  <c r="B528" i="4"/>
  <c r="C528" i="4" s="1"/>
  <c r="K527" i="4"/>
  <c r="B527" i="4"/>
  <c r="C527" i="4" s="1"/>
  <c r="K526" i="4"/>
  <c r="B526" i="4"/>
  <c r="C526" i="4" s="1"/>
  <c r="K525" i="4"/>
  <c r="B525" i="4"/>
  <c r="C525" i="4" s="1"/>
  <c r="K524" i="4"/>
  <c r="B524" i="4"/>
  <c r="C524" i="4" s="1"/>
  <c r="K523" i="4"/>
  <c r="B523" i="4"/>
  <c r="C523" i="4" s="1"/>
  <c r="K522" i="4"/>
  <c r="B522" i="4"/>
  <c r="C522" i="4" s="1"/>
  <c r="K521" i="4"/>
  <c r="B521" i="4"/>
  <c r="C521" i="4" s="1"/>
  <c r="K520" i="4"/>
  <c r="B520" i="4"/>
  <c r="C520" i="4" s="1"/>
  <c r="K519" i="4"/>
  <c r="B519" i="4"/>
  <c r="C519" i="4" s="1"/>
  <c r="K518" i="4"/>
  <c r="B518" i="4"/>
  <c r="C518" i="4" s="1"/>
  <c r="K517" i="4"/>
  <c r="B517" i="4"/>
  <c r="C517" i="4" s="1"/>
  <c r="K516" i="4"/>
  <c r="B516" i="4"/>
  <c r="C516" i="4" s="1"/>
  <c r="K515" i="4"/>
  <c r="B515" i="4"/>
  <c r="C515" i="4" s="1"/>
  <c r="K514" i="4"/>
  <c r="B514" i="4"/>
  <c r="C514" i="4" s="1"/>
  <c r="K513" i="4"/>
  <c r="B513" i="4"/>
  <c r="C513" i="4" s="1"/>
  <c r="K512" i="4"/>
  <c r="B512" i="4"/>
  <c r="C512" i="4" s="1"/>
  <c r="K511" i="4"/>
  <c r="B511" i="4"/>
  <c r="C511" i="4" s="1"/>
  <c r="K510" i="4"/>
  <c r="B510" i="4"/>
  <c r="C510" i="4" s="1"/>
  <c r="K509" i="4"/>
  <c r="B509" i="4"/>
  <c r="C509" i="4" s="1"/>
  <c r="K508" i="4"/>
  <c r="B508" i="4"/>
  <c r="C508" i="4" s="1"/>
  <c r="K507" i="4"/>
  <c r="B507" i="4"/>
  <c r="C507" i="4" s="1"/>
  <c r="K506" i="4"/>
  <c r="B506" i="4"/>
  <c r="C506" i="4" s="1"/>
  <c r="K505" i="4"/>
  <c r="B505" i="4"/>
  <c r="C505" i="4" s="1"/>
  <c r="K504" i="4"/>
  <c r="B504" i="4"/>
  <c r="C504" i="4" s="1"/>
  <c r="K503" i="4"/>
  <c r="B503" i="4"/>
  <c r="C503" i="4" s="1"/>
  <c r="K502" i="4"/>
  <c r="B502" i="4"/>
  <c r="C502" i="4" s="1"/>
  <c r="K501" i="4"/>
  <c r="B501" i="4"/>
  <c r="C501" i="4" s="1"/>
  <c r="K500" i="4"/>
  <c r="B500" i="4"/>
  <c r="C500" i="4" s="1"/>
  <c r="K499" i="4"/>
  <c r="B499" i="4"/>
  <c r="C499" i="4" s="1"/>
  <c r="B16" i="1" l="1"/>
  <c r="H11" i="5" l="1"/>
  <c r="B2" i="5" l="1"/>
  <c r="G2" i="4"/>
  <c r="B2" i="2"/>
  <c r="G207" i="2" l="1"/>
  <c r="F207" i="2" l="1"/>
  <c r="F5" i="2" s="1"/>
  <c r="L5" i="4" l="1"/>
  <c r="G4" i="4" l="1"/>
  <c r="K3006" i="4" l="1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B3006" i="4"/>
  <c r="C3006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E11" i="5" l="1"/>
  <c r="D6" i="5"/>
  <c r="D7" i="5"/>
  <c r="B4" i="2" l="1"/>
  <c r="K8" i="4" l="1"/>
  <c r="B13" i="5" l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l="1"/>
  <c r="K7" i="4"/>
  <c r="B76" i="5" l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8" i="4"/>
  <c r="C8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B7" i="4"/>
  <c r="C7" i="4" s="1"/>
  <c r="B102" i="5" l="1"/>
  <c r="G101" i="5"/>
  <c r="D101" i="5"/>
  <c r="C101" i="5"/>
  <c r="F101" i="5"/>
  <c r="E101" i="5"/>
  <c r="E499" i="4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F100" i="5"/>
  <c r="D100" i="5"/>
  <c r="G99" i="5"/>
  <c r="E99" i="5"/>
  <c r="C99" i="5"/>
  <c r="F98" i="5"/>
  <c r="D98" i="5"/>
  <c r="G97" i="5"/>
  <c r="E97" i="5"/>
  <c r="C97" i="5"/>
  <c r="F96" i="5"/>
  <c r="D96" i="5"/>
  <c r="G95" i="5"/>
  <c r="E95" i="5"/>
  <c r="C95" i="5"/>
  <c r="F94" i="5"/>
  <c r="D94" i="5"/>
  <c r="G93" i="5"/>
  <c r="E93" i="5"/>
  <c r="C93" i="5"/>
  <c r="F92" i="5"/>
  <c r="D92" i="5"/>
  <c r="G91" i="5"/>
  <c r="E91" i="5"/>
  <c r="C91" i="5"/>
  <c r="F90" i="5"/>
  <c r="D90" i="5"/>
  <c r="G89" i="5"/>
  <c r="E89" i="5"/>
  <c r="C89" i="5"/>
  <c r="F88" i="5"/>
  <c r="D88" i="5"/>
  <c r="G87" i="5"/>
  <c r="E87" i="5"/>
  <c r="C87" i="5"/>
  <c r="F86" i="5"/>
  <c r="D86" i="5"/>
  <c r="G85" i="5"/>
  <c r="E85" i="5"/>
  <c r="C85" i="5"/>
  <c r="F84" i="5"/>
  <c r="D84" i="5"/>
  <c r="G83" i="5"/>
  <c r="E83" i="5"/>
  <c r="C83" i="5"/>
  <c r="F82" i="5"/>
  <c r="D82" i="5"/>
  <c r="G81" i="5"/>
  <c r="E81" i="5"/>
  <c r="C81" i="5"/>
  <c r="F80" i="5"/>
  <c r="D80" i="5"/>
  <c r="G79" i="5"/>
  <c r="E79" i="5"/>
  <c r="C79" i="5"/>
  <c r="F78" i="5"/>
  <c r="D78" i="5"/>
  <c r="G77" i="5"/>
  <c r="E77" i="5"/>
  <c r="C77" i="5"/>
  <c r="F76" i="5"/>
  <c r="D76" i="5"/>
  <c r="G75" i="5"/>
  <c r="E75" i="5"/>
  <c r="C75" i="5"/>
  <c r="F74" i="5"/>
  <c r="D74" i="5"/>
  <c r="G73" i="5"/>
  <c r="E73" i="5"/>
  <c r="C73" i="5"/>
  <c r="F72" i="5"/>
  <c r="D72" i="5"/>
  <c r="G71" i="5"/>
  <c r="E71" i="5"/>
  <c r="C71" i="5"/>
  <c r="F70" i="5"/>
  <c r="D70" i="5"/>
  <c r="G69" i="5"/>
  <c r="E69" i="5"/>
  <c r="C69" i="5"/>
  <c r="F68" i="5"/>
  <c r="D68" i="5"/>
  <c r="G67" i="5"/>
  <c r="E67" i="5"/>
  <c r="F66" i="5"/>
  <c r="D66" i="5"/>
  <c r="G65" i="5"/>
  <c r="E65" i="5"/>
  <c r="F64" i="5"/>
  <c r="D64" i="5"/>
  <c r="G63" i="5"/>
  <c r="E63" i="5"/>
  <c r="F62" i="5"/>
  <c r="D62" i="5"/>
  <c r="G61" i="5"/>
  <c r="E61" i="5"/>
  <c r="F60" i="5"/>
  <c r="D60" i="5"/>
  <c r="G59" i="5"/>
  <c r="E59" i="5"/>
  <c r="F58" i="5"/>
  <c r="D58" i="5"/>
  <c r="G57" i="5"/>
  <c r="E57" i="5"/>
  <c r="F56" i="5"/>
  <c r="D56" i="5"/>
  <c r="G55" i="5"/>
  <c r="E55" i="5"/>
  <c r="F54" i="5"/>
  <c r="D54" i="5"/>
  <c r="G53" i="5"/>
  <c r="E53" i="5"/>
  <c r="F52" i="5"/>
  <c r="D52" i="5"/>
  <c r="G51" i="5"/>
  <c r="E51" i="5"/>
  <c r="F50" i="5"/>
  <c r="D50" i="5"/>
  <c r="G49" i="5"/>
  <c r="E49" i="5"/>
  <c r="F48" i="5"/>
  <c r="D48" i="5"/>
  <c r="G47" i="5"/>
  <c r="E47" i="5"/>
  <c r="F46" i="5"/>
  <c r="D46" i="5"/>
  <c r="G45" i="5"/>
  <c r="E45" i="5"/>
  <c r="F44" i="5"/>
  <c r="D44" i="5"/>
  <c r="G43" i="5"/>
  <c r="E43" i="5"/>
  <c r="F42" i="5"/>
  <c r="D42" i="5"/>
  <c r="G41" i="5"/>
  <c r="E41" i="5"/>
  <c r="F40" i="5"/>
  <c r="D40" i="5"/>
  <c r="G39" i="5"/>
  <c r="E39" i="5"/>
  <c r="F38" i="5"/>
  <c r="D38" i="5"/>
  <c r="G37" i="5"/>
  <c r="E37" i="5"/>
  <c r="F36" i="5"/>
  <c r="D36" i="5"/>
  <c r="G35" i="5"/>
  <c r="E35" i="5"/>
  <c r="F34" i="5"/>
  <c r="D34" i="5"/>
  <c r="G33" i="5"/>
  <c r="E33" i="5"/>
  <c r="F32" i="5"/>
  <c r="D32" i="5"/>
  <c r="G31" i="5"/>
  <c r="E31" i="5"/>
  <c r="F30" i="5"/>
  <c r="D30" i="5"/>
  <c r="G29" i="5"/>
  <c r="E29" i="5"/>
  <c r="F28" i="5"/>
  <c r="D28" i="5"/>
  <c r="G27" i="5"/>
  <c r="E27" i="5"/>
  <c r="F26" i="5"/>
  <c r="D26" i="5"/>
  <c r="G25" i="5"/>
  <c r="E25" i="5"/>
  <c r="F24" i="5"/>
  <c r="D24" i="5"/>
  <c r="G23" i="5"/>
  <c r="E23" i="5"/>
  <c r="F22" i="5"/>
  <c r="D22" i="5"/>
  <c r="G21" i="5"/>
  <c r="E21" i="5"/>
  <c r="F20" i="5"/>
  <c r="D20" i="5"/>
  <c r="G19" i="5"/>
  <c r="E19" i="5"/>
  <c r="F18" i="5"/>
  <c r="D18" i="5"/>
  <c r="G17" i="5"/>
  <c r="E17" i="5"/>
  <c r="F16" i="5"/>
  <c r="D16" i="5"/>
  <c r="G15" i="5"/>
  <c r="E15" i="5"/>
  <c r="F14" i="5"/>
  <c r="D14" i="5"/>
  <c r="G13" i="5"/>
  <c r="E13" i="5"/>
  <c r="F12" i="5"/>
  <c r="D12" i="5"/>
  <c r="G100" i="5"/>
  <c r="E100" i="5"/>
  <c r="C100" i="5"/>
  <c r="F99" i="5"/>
  <c r="D99" i="5"/>
  <c r="G98" i="5"/>
  <c r="E98" i="5"/>
  <c r="C98" i="5"/>
  <c r="F97" i="5"/>
  <c r="D97" i="5"/>
  <c r="G96" i="5"/>
  <c r="E96" i="5"/>
  <c r="C96" i="5"/>
  <c r="F95" i="5"/>
  <c r="D95" i="5"/>
  <c r="G94" i="5"/>
  <c r="E94" i="5"/>
  <c r="C94" i="5"/>
  <c r="F93" i="5"/>
  <c r="D93" i="5"/>
  <c r="G92" i="5"/>
  <c r="E92" i="5"/>
  <c r="C92" i="5"/>
  <c r="F91" i="5"/>
  <c r="D91" i="5"/>
  <c r="G90" i="5"/>
  <c r="E90" i="5"/>
  <c r="C90" i="5"/>
  <c r="F89" i="5"/>
  <c r="D89" i="5"/>
  <c r="G88" i="5"/>
  <c r="E88" i="5"/>
  <c r="C88" i="5"/>
  <c r="F87" i="5"/>
  <c r="D87" i="5"/>
  <c r="G86" i="5"/>
  <c r="E86" i="5"/>
  <c r="C86" i="5"/>
  <c r="F85" i="5"/>
  <c r="D85" i="5"/>
  <c r="G84" i="5"/>
  <c r="E84" i="5"/>
  <c r="C84" i="5"/>
  <c r="F83" i="5"/>
  <c r="D83" i="5"/>
  <c r="G82" i="5"/>
  <c r="E82" i="5"/>
  <c r="C82" i="5"/>
  <c r="F81" i="5"/>
  <c r="D81" i="5"/>
  <c r="G80" i="5"/>
  <c r="E80" i="5"/>
  <c r="C80" i="5"/>
  <c r="F79" i="5"/>
  <c r="D79" i="5"/>
  <c r="G78" i="5"/>
  <c r="E78" i="5"/>
  <c r="C78" i="5"/>
  <c r="F77" i="5"/>
  <c r="D77" i="5"/>
  <c r="G76" i="5"/>
  <c r="E76" i="5"/>
  <c r="C76" i="5"/>
  <c r="F75" i="5"/>
  <c r="D75" i="5"/>
  <c r="G74" i="5"/>
  <c r="E74" i="5"/>
  <c r="C74" i="5"/>
  <c r="F73" i="5"/>
  <c r="D73" i="5"/>
  <c r="G72" i="5"/>
  <c r="E72" i="5"/>
  <c r="C72" i="5"/>
  <c r="F71" i="5"/>
  <c r="D71" i="5"/>
  <c r="G70" i="5"/>
  <c r="E70" i="5"/>
  <c r="C70" i="5"/>
  <c r="F69" i="5"/>
  <c r="D69" i="5"/>
  <c r="G68" i="5"/>
  <c r="E68" i="5"/>
  <c r="C68" i="5"/>
  <c r="F67" i="5"/>
  <c r="D67" i="5"/>
  <c r="G66" i="5"/>
  <c r="E66" i="5"/>
  <c r="F65" i="5"/>
  <c r="D65" i="5"/>
  <c r="G64" i="5"/>
  <c r="E64" i="5"/>
  <c r="F63" i="5"/>
  <c r="D63" i="5"/>
  <c r="G62" i="5"/>
  <c r="E62" i="5"/>
  <c r="F61" i="5"/>
  <c r="D61" i="5"/>
  <c r="G60" i="5"/>
  <c r="E60" i="5"/>
  <c r="F59" i="5"/>
  <c r="D59" i="5"/>
  <c r="G58" i="5"/>
  <c r="E58" i="5"/>
  <c r="F57" i="5"/>
  <c r="D57" i="5"/>
  <c r="G56" i="5"/>
  <c r="E56" i="5"/>
  <c r="F55" i="5"/>
  <c r="D55" i="5"/>
  <c r="G54" i="5"/>
  <c r="E54" i="5"/>
  <c r="F53" i="5"/>
  <c r="D53" i="5"/>
  <c r="G52" i="5"/>
  <c r="E52" i="5"/>
  <c r="F51" i="5"/>
  <c r="D51" i="5"/>
  <c r="G50" i="5"/>
  <c r="E50" i="5"/>
  <c r="F49" i="5"/>
  <c r="D49" i="5"/>
  <c r="G48" i="5"/>
  <c r="E48" i="5"/>
  <c r="F47" i="5"/>
  <c r="D47" i="5"/>
  <c r="G46" i="5"/>
  <c r="E46" i="5"/>
  <c r="F45" i="5"/>
  <c r="D45" i="5"/>
  <c r="G44" i="5"/>
  <c r="E44" i="5"/>
  <c r="F43" i="5"/>
  <c r="D43" i="5"/>
  <c r="G42" i="5"/>
  <c r="E42" i="5"/>
  <c r="F41" i="5"/>
  <c r="D41" i="5"/>
  <c r="G40" i="5"/>
  <c r="E40" i="5"/>
  <c r="F39" i="5"/>
  <c r="D39" i="5"/>
  <c r="G38" i="5"/>
  <c r="E38" i="5"/>
  <c r="F37" i="5"/>
  <c r="D37" i="5"/>
  <c r="G36" i="5"/>
  <c r="E36" i="5"/>
  <c r="F35" i="5"/>
  <c r="D35" i="5"/>
  <c r="G34" i="5"/>
  <c r="E34" i="5"/>
  <c r="F33" i="5"/>
  <c r="D33" i="5"/>
  <c r="G32" i="5"/>
  <c r="E32" i="5"/>
  <c r="F31" i="5"/>
  <c r="D31" i="5"/>
  <c r="G30" i="5"/>
  <c r="E30" i="5"/>
  <c r="F29" i="5"/>
  <c r="D29" i="5"/>
  <c r="G28" i="5"/>
  <c r="E28" i="5"/>
  <c r="F27" i="5"/>
  <c r="D27" i="5"/>
  <c r="G26" i="5"/>
  <c r="E26" i="5"/>
  <c r="F25" i="5"/>
  <c r="D25" i="5"/>
  <c r="G24" i="5"/>
  <c r="E24" i="5"/>
  <c r="F23" i="5"/>
  <c r="D23" i="5"/>
  <c r="G22" i="5"/>
  <c r="E22" i="5"/>
  <c r="F21" i="5"/>
  <c r="D21" i="5"/>
  <c r="G20" i="5"/>
  <c r="E20" i="5"/>
  <c r="F19" i="5"/>
  <c r="D19" i="5"/>
  <c r="G18" i="5"/>
  <c r="E18" i="5"/>
  <c r="F17" i="5"/>
  <c r="D17" i="5"/>
  <c r="G16" i="5"/>
  <c r="E16" i="5"/>
  <c r="F15" i="5"/>
  <c r="D15" i="5"/>
  <c r="G14" i="5"/>
  <c r="E14" i="5"/>
  <c r="F13" i="5"/>
  <c r="D13" i="5"/>
  <c r="G12" i="5"/>
  <c r="E12" i="5"/>
  <c r="H101" i="5" l="1"/>
  <c r="F102" i="5"/>
  <c r="G102" i="5"/>
  <c r="B103" i="5"/>
  <c r="C102" i="5"/>
  <c r="E102" i="5"/>
  <c r="D102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H85" i="5"/>
  <c r="H89" i="5"/>
  <c r="H93" i="5"/>
  <c r="H97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87" i="5"/>
  <c r="H91" i="5"/>
  <c r="H95" i="5"/>
  <c r="H99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88" i="5"/>
  <c r="H92" i="5"/>
  <c r="H96" i="5"/>
  <c r="H100" i="5"/>
  <c r="H14" i="5"/>
  <c r="H18" i="5"/>
  <c r="H22" i="5"/>
  <c r="H26" i="5"/>
  <c r="H30" i="5"/>
  <c r="H34" i="5"/>
  <c r="H38" i="5"/>
  <c r="H42" i="5"/>
  <c r="H46" i="5"/>
  <c r="H50" i="5"/>
  <c r="H54" i="5"/>
  <c r="H58" i="5"/>
  <c r="H62" i="5"/>
  <c r="H66" i="5"/>
  <c r="H70" i="5"/>
  <c r="H74" i="5"/>
  <c r="H78" i="5"/>
  <c r="H82" i="5"/>
  <c r="H86" i="5"/>
  <c r="H90" i="5"/>
  <c r="H94" i="5"/>
  <c r="H98" i="5"/>
  <c r="H102" i="5" l="1"/>
  <c r="G103" i="5"/>
  <c r="E103" i="5"/>
  <c r="F103" i="5"/>
  <c r="B104" i="5"/>
  <c r="C103" i="5"/>
  <c r="D103" i="5"/>
  <c r="H103" i="5" l="1"/>
  <c r="F104" i="5"/>
  <c r="E104" i="5"/>
  <c r="D104" i="5"/>
  <c r="B105" i="5"/>
  <c r="G104" i="5"/>
  <c r="C104" i="5"/>
  <c r="D7" i="4"/>
  <c r="G105" i="5" l="1"/>
  <c r="E105" i="5"/>
  <c r="F105" i="5"/>
  <c r="D105" i="5"/>
  <c r="B106" i="5"/>
  <c r="C105" i="5"/>
  <c r="H104" i="5"/>
  <c r="D8" i="4"/>
  <c r="D9" i="4" s="1"/>
  <c r="D10" i="4" s="1"/>
  <c r="H105" i="5" l="1"/>
  <c r="F106" i="5"/>
  <c r="G106" i="5"/>
  <c r="B107" i="5"/>
  <c r="C106" i="5"/>
  <c r="E106" i="5"/>
  <c r="D106" i="5"/>
  <c r="D11" i="4"/>
  <c r="D12" i="4" s="1"/>
  <c r="D13" i="4" s="1"/>
  <c r="D14" i="4" s="1"/>
  <c r="D15" i="4" s="1"/>
  <c r="D16" i="4" s="1"/>
  <c r="C12" i="5"/>
  <c r="D22" i="4"/>
  <c r="C15" i="5" s="1"/>
  <c r="G107" i="5" l="1"/>
  <c r="E107" i="5"/>
  <c r="D107" i="5"/>
  <c r="C107" i="5"/>
  <c r="B108" i="5"/>
  <c r="F107" i="5"/>
  <c r="H106" i="5"/>
  <c r="D17" i="4"/>
  <c r="D18" i="4" s="1"/>
  <c r="D19" i="4" s="1"/>
  <c r="D20" i="4" s="1"/>
  <c r="D21" i="4" s="1"/>
  <c r="C14" i="5" s="1"/>
  <c r="C13" i="5"/>
  <c r="D23" i="4"/>
  <c r="D24" i="4" s="1"/>
  <c r="D25" i="4" s="1"/>
  <c r="C16" i="5" s="1"/>
  <c r="H107" i="5" l="1"/>
  <c r="F108" i="5"/>
  <c r="D108" i="5"/>
  <c r="B109" i="5"/>
  <c r="G108" i="5"/>
  <c r="E108" i="5"/>
  <c r="C108" i="5"/>
  <c r="D26" i="4"/>
  <c r="D27" i="4" s="1"/>
  <c r="D28" i="4" s="1"/>
  <c r="D29" i="4" s="1"/>
  <c r="D30" i="4" s="1"/>
  <c r="C17" i="5" s="1"/>
  <c r="G109" i="5" l="1"/>
  <c r="B110" i="5"/>
  <c r="C109" i="5"/>
  <c r="E109" i="5"/>
  <c r="F109" i="5"/>
  <c r="D109" i="5"/>
  <c r="H108" i="5"/>
  <c r="D31" i="4"/>
  <c r="D32" i="4" s="1"/>
  <c r="D33" i="4" s="1"/>
  <c r="D34" i="4" s="1"/>
  <c r="D35" i="4" s="1"/>
  <c r="D36" i="4" s="1"/>
  <c r="C18" i="5" s="1"/>
  <c r="H109" i="5" l="1"/>
  <c r="D110" i="5"/>
  <c r="F110" i="5"/>
  <c r="G110" i="5"/>
  <c r="B111" i="5"/>
  <c r="C110" i="5"/>
  <c r="E110" i="5"/>
  <c r="D37" i="4"/>
  <c r="C19" i="5" s="1"/>
  <c r="G111" i="5" l="1"/>
  <c r="E111" i="5"/>
  <c r="B112" i="5"/>
  <c r="C111" i="5"/>
  <c r="D111" i="5"/>
  <c r="F111" i="5"/>
  <c r="H110" i="5"/>
  <c r="D38" i="4"/>
  <c r="D39" i="4" s="1"/>
  <c r="D40" i="4" s="1"/>
  <c r="D41" i="4" s="1"/>
  <c r="D42" i="4" s="1"/>
  <c r="D43" i="4" s="1"/>
  <c r="C20" i="5" s="1"/>
  <c r="H111" i="5" l="1"/>
  <c r="D112" i="5"/>
  <c r="B113" i="5"/>
  <c r="E112" i="5"/>
  <c r="G112" i="5"/>
  <c r="F112" i="5"/>
  <c r="C112" i="5"/>
  <c r="D44" i="4"/>
  <c r="D45" i="4" s="1"/>
  <c r="D46" i="4" s="1"/>
  <c r="C21" i="5" s="1"/>
  <c r="B114" i="5" l="1"/>
  <c r="C113" i="5"/>
  <c r="E113" i="5"/>
  <c r="F113" i="5"/>
  <c r="D113" i="5"/>
  <c r="G113" i="5"/>
  <c r="H112" i="5"/>
  <c r="D47" i="4"/>
  <c r="D48" i="4" s="1"/>
  <c r="D49" i="4" s="1"/>
  <c r="C22" i="5" s="1"/>
  <c r="H113" i="5" l="1"/>
  <c r="D114" i="5"/>
  <c r="F114" i="5"/>
  <c r="G114" i="5"/>
  <c r="E114" i="5"/>
  <c r="B115" i="5"/>
  <c r="C114" i="5"/>
  <c r="D50" i="4"/>
  <c r="D51" i="4" s="1"/>
  <c r="D52" i="4" s="1"/>
  <c r="C23" i="5" s="1"/>
  <c r="H114" i="5" l="1"/>
  <c r="G115" i="5"/>
  <c r="E115" i="5"/>
  <c r="D115" i="5"/>
  <c r="B116" i="5"/>
  <c r="C115" i="5"/>
  <c r="F115" i="5"/>
  <c r="H115" i="5" s="1"/>
  <c r="D53" i="4"/>
  <c r="D54" i="4" s="1"/>
  <c r="D55" i="4" s="1"/>
  <c r="D56" i="4" s="1"/>
  <c r="D57" i="4" s="1"/>
  <c r="C24" i="5" s="1"/>
  <c r="F116" i="5" l="1"/>
  <c r="D116" i="5"/>
  <c r="B117" i="5"/>
  <c r="G116" i="5"/>
  <c r="E116" i="5"/>
  <c r="C116" i="5"/>
  <c r="D58" i="4"/>
  <c r="D59" i="4" s="1"/>
  <c r="C25" i="5" s="1"/>
  <c r="B118" i="5" l="1"/>
  <c r="C117" i="5"/>
  <c r="E117" i="5"/>
  <c r="F117" i="5"/>
  <c r="D117" i="5"/>
  <c r="G117" i="5"/>
  <c r="H116" i="5"/>
  <c r="D60" i="4"/>
  <c r="D61" i="4" s="1"/>
  <c r="D62" i="4" s="1"/>
  <c r="C26" i="5" s="1"/>
  <c r="H117" i="5" l="1"/>
  <c r="B119" i="5"/>
  <c r="C118" i="5"/>
  <c r="D118" i="5"/>
  <c r="F118" i="5"/>
  <c r="G118" i="5"/>
  <c r="E118" i="5"/>
  <c r="D63" i="4"/>
  <c r="C27" i="5" s="1"/>
  <c r="H118" i="5" l="1"/>
  <c r="F119" i="5"/>
  <c r="B120" i="5"/>
  <c r="G119" i="5"/>
  <c r="E119" i="5"/>
  <c r="C119" i="5"/>
  <c r="D119" i="5"/>
  <c r="D64" i="4"/>
  <c r="D65" i="4" s="1"/>
  <c r="D66" i="4" s="1"/>
  <c r="D67" i="4" s="1"/>
  <c r="D68" i="4" s="1"/>
  <c r="D69" i="4" s="1"/>
  <c r="C28" i="5" s="1"/>
  <c r="C120" i="5" l="1"/>
  <c r="F120" i="5"/>
  <c r="D120" i="5"/>
  <c r="B121" i="5"/>
  <c r="G120" i="5"/>
  <c r="E120" i="5"/>
  <c r="H119" i="5"/>
  <c r="D70" i="4"/>
  <c r="D71" i="4" s="1"/>
  <c r="D72" i="4" s="1"/>
  <c r="C29" i="5" s="1"/>
  <c r="B122" i="5" l="1"/>
  <c r="C121" i="5"/>
  <c r="E121" i="5"/>
  <c r="F121" i="5"/>
  <c r="D121" i="5"/>
  <c r="G121" i="5"/>
  <c r="H120" i="5"/>
  <c r="D73" i="4"/>
  <c r="D74" i="4" s="1"/>
  <c r="C30" i="5" s="1"/>
  <c r="H121" i="5" l="1"/>
  <c r="B123" i="5"/>
  <c r="C122" i="5"/>
  <c r="E122" i="5"/>
  <c r="D122" i="5"/>
  <c r="F122" i="5"/>
  <c r="G122" i="5"/>
  <c r="D75" i="4"/>
  <c r="D76" i="4" s="1"/>
  <c r="C31" i="5" s="1"/>
  <c r="H122" i="5" l="1"/>
  <c r="C123" i="5"/>
  <c r="D123" i="5"/>
  <c r="F123" i="5"/>
  <c r="B124" i="5"/>
  <c r="G123" i="5"/>
  <c r="E123" i="5"/>
  <c r="D77" i="4"/>
  <c r="D78" i="4" s="1"/>
  <c r="D79" i="4" s="1"/>
  <c r="C32" i="5" s="1"/>
  <c r="H123" i="5" l="1"/>
  <c r="C124" i="5"/>
  <c r="F124" i="5"/>
  <c r="D124" i="5"/>
  <c r="B125" i="5"/>
  <c r="G124" i="5"/>
  <c r="E124" i="5"/>
  <c r="D80" i="4"/>
  <c r="D81" i="4" s="1"/>
  <c r="D82" i="4" s="1"/>
  <c r="C33" i="5" s="1"/>
  <c r="H124" i="5" l="1"/>
  <c r="B126" i="5"/>
  <c r="C125" i="5"/>
  <c r="E125" i="5"/>
  <c r="F125" i="5"/>
  <c r="D125" i="5"/>
  <c r="G125" i="5"/>
  <c r="D83" i="4"/>
  <c r="D84" i="4" s="1"/>
  <c r="D85" i="4" s="1"/>
  <c r="C34" i="5" s="1"/>
  <c r="H125" i="5" l="1"/>
  <c r="E126" i="5"/>
  <c r="D126" i="5"/>
  <c r="F126" i="5"/>
  <c r="G126" i="5"/>
  <c r="B127" i="5"/>
  <c r="C126" i="5"/>
  <c r="D86" i="4"/>
  <c r="D87" i="4" s="1"/>
  <c r="C35" i="5" s="1"/>
  <c r="H126" i="5" l="1"/>
  <c r="G127" i="5"/>
  <c r="E127" i="5"/>
  <c r="C127" i="5"/>
  <c r="D127" i="5"/>
  <c r="F127" i="5"/>
  <c r="B128" i="5"/>
  <c r="D88" i="4"/>
  <c r="D89" i="4" s="1"/>
  <c r="D90" i="4" s="1"/>
  <c r="C36" i="5" s="1"/>
  <c r="H127" i="5" l="1"/>
  <c r="C128" i="5"/>
  <c r="D128" i="5"/>
  <c r="B129" i="5"/>
  <c r="G128" i="5"/>
  <c r="F128" i="5"/>
  <c r="E128" i="5"/>
  <c r="D91" i="4"/>
  <c r="D92" i="4" s="1"/>
  <c r="C37" i="5" s="1"/>
  <c r="H128" i="5" l="1"/>
  <c r="B130" i="5"/>
  <c r="C129" i="5"/>
  <c r="F129" i="5"/>
  <c r="G129" i="5"/>
  <c r="E129" i="5"/>
  <c r="D129" i="5"/>
  <c r="D93" i="4"/>
  <c r="D94" i="4" s="1"/>
  <c r="D95" i="4" s="1"/>
  <c r="C38" i="5" s="1"/>
  <c r="H129" i="5" l="1"/>
  <c r="B131" i="5"/>
  <c r="C130" i="5"/>
  <c r="E130" i="5"/>
  <c r="G130" i="5"/>
  <c r="D130" i="5"/>
  <c r="F130" i="5"/>
  <c r="D96" i="4"/>
  <c r="D97" i="4" s="1"/>
  <c r="C39" i="5" s="1"/>
  <c r="H130" i="5" l="1"/>
  <c r="D131" i="5"/>
  <c r="F131" i="5"/>
  <c r="B132" i="5"/>
  <c r="G131" i="5"/>
  <c r="E131" i="5"/>
  <c r="C131" i="5"/>
  <c r="D98" i="4"/>
  <c r="D99" i="4" s="1"/>
  <c r="D100" i="4" s="1"/>
  <c r="D101" i="4" s="1"/>
  <c r="C40" i="5" s="1"/>
  <c r="C132" i="5" l="1"/>
  <c r="F132" i="5"/>
  <c r="D132" i="5"/>
  <c r="B133" i="5"/>
  <c r="G132" i="5"/>
  <c r="E132" i="5"/>
  <c r="H131" i="5"/>
  <c r="D102" i="4"/>
  <c r="D103" i="4" s="1"/>
  <c r="C41" i="5" s="1"/>
  <c r="H132" i="5" l="1"/>
  <c r="B134" i="5"/>
  <c r="C133" i="5"/>
  <c r="E133" i="5"/>
  <c r="D133" i="5"/>
  <c r="G133" i="5"/>
  <c r="F133" i="5"/>
  <c r="D104" i="4"/>
  <c r="D105" i="4" s="1"/>
  <c r="D106" i="4" s="1"/>
  <c r="D107" i="4" s="1"/>
  <c r="D108" i="4" s="1"/>
  <c r="C42" i="5" s="1"/>
  <c r="H133" i="5" l="1"/>
  <c r="B135" i="5"/>
  <c r="C134" i="5"/>
  <c r="E134" i="5"/>
  <c r="D134" i="5"/>
  <c r="F134" i="5"/>
  <c r="G134" i="5"/>
  <c r="D109" i="4"/>
  <c r="D110" i="4" s="1"/>
  <c r="D111" i="4" s="1"/>
  <c r="C43" i="5" s="1"/>
  <c r="H134" i="5" l="1"/>
  <c r="C135" i="5"/>
  <c r="D135" i="5"/>
  <c r="B136" i="5"/>
  <c r="G135" i="5"/>
  <c r="E135" i="5"/>
  <c r="F135" i="5"/>
  <c r="D112" i="4"/>
  <c r="D113" i="4" s="1"/>
  <c r="D114" i="4" s="1"/>
  <c r="D115" i="4" s="1"/>
  <c r="C44" i="5" s="1"/>
  <c r="D136" i="5" l="1"/>
  <c r="B137" i="5"/>
  <c r="G136" i="5"/>
  <c r="C136" i="5"/>
  <c r="E136" i="5"/>
  <c r="F136" i="5"/>
  <c r="H135" i="5"/>
  <c r="D116" i="4"/>
  <c r="D117" i="4" s="1"/>
  <c r="D118" i="4" s="1"/>
  <c r="C45" i="5" s="1"/>
  <c r="H136" i="5" l="1"/>
  <c r="B138" i="5"/>
  <c r="C137" i="5"/>
  <c r="E137" i="5"/>
  <c r="F137" i="5"/>
  <c r="G137" i="5"/>
  <c r="D137" i="5"/>
  <c r="D119" i="4"/>
  <c r="C46" i="5" s="1"/>
  <c r="B139" i="5" l="1"/>
  <c r="C138" i="5"/>
  <c r="E138" i="5"/>
  <c r="D138" i="5"/>
  <c r="F138" i="5"/>
  <c r="G138" i="5"/>
  <c r="H137" i="5"/>
  <c r="D120" i="4"/>
  <c r="D121" i="4" s="1"/>
  <c r="D122" i="4" s="1"/>
  <c r="D123" i="4" s="1"/>
  <c r="C47" i="5" s="1"/>
  <c r="H138" i="5" l="1"/>
  <c r="C139" i="5"/>
  <c r="D139" i="5"/>
  <c r="F139" i="5"/>
  <c r="B140" i="5"/>
  <c r="G139" i="5"/>
  <c r="E139" i="5"/>
  <c r="D124" i="4"/>
  <c r="D125" i="4" s="1"/>
  <c r="D126" i="4" s="1"/>
  <c r="D127" i="4" s="1"/>
  <c r="D128" i="4" s="1"/>
  <c r="D129" i="4" s="1"/>
  <c r="D130" i="4" s="1"/>
  <c r="C48" i="5" s="1"/>
  <c r="H139" i="5" l="1"/>
  <c r="G140" i="5"/>
  <c r="E140" i="5"/>
  <c r="C140" i="5"/>
  <c r="F140" i="5"/>
  <c r="D140" i="5"/>
  <c r="B141" i="5"/>
  <c r="D131" i="4"/>
  <c r="D132" i="4" s="1"/>
  <c r="D133" i="4" s="1"/>
  <c r="C49" i="5" s="1"/>
  <c r="H140" i="5" l="1"/>
  <c r="D141" i="5"/>
  <c r="G141" i="5"/>
  <c r="B142" i="5"/>
  <c r="C141" i="5"/>
  <c r="E141" i="5"/>
  <c r="F141" i="5"/>
  <c r="H141" i="5" s="1"/>
  <c r="D134" i="4"/>
  <c r="D135" i="4" s="1"/>
  <c r="D136" i="4" s="1"/>
  <c r="D137" i="4" s="1"/>
  <c r="C50" i="5" s="1"/>
  <c r="B143" i="5" l="1"/>
  <c r="C142" i="5"/>
  <c r="E142" i="5"/>
  <c r="F142" i="5"/>
  <c r="D142" i="5"/>
  <c r="G142" i="5"/>
  <c r="D138" i="4"/>
  <c r="D139" i="4" s="1"/>
  <c r="D140" i="4" s="1"/>
  <c r="D141" i="4" s="1"/>
  <c r="D142" i="4" s="1"/>
  <c r="D143" i="4" s="1"/>
  <c r="D144" i="4" s="1"/>
  <c r="C51" i="5" s="1"/>
  <c r="H142" i="5" l="1"/>
  <c r="G143" i="5"/>
  <c r="E143" i="5"/>
  <c r="C143" i="5"/>
  <c r="D143" i="5"/>
  <c r="F143" i="5"/>
  <c r="B144" i="5"/>
  <c r="D145" i="4"/>
  <c r="D146" i="4" s="1"/>
  <c r="D147" i="4" s="1"/>
  <c r="C52" i="5" s="1"/>
  <c r="H143" i="5" l="1"/>
  <c r="F144" i="5"/>
  <c r="D144" i="5"/>
  <c r="B145" i="5"/>
  <c r="G144" i="5"/>
  <c r="E144" i="5"/>
  <c r="C144" i="5"/>
  <c r="D148" i="4"/>
  <c r="D149" i="4" s="1"/>
  <c r="D150" i="4" s="1"/>
  <c r="C53" i="5" s="1"/>
  <c r="H144" i="5" l="1"/>
  <c r="D145" i="5"/>
  <c r="E145" i="5"/>
  <c r="F145" i="5"/>
  <c r="G145" i="5"/>
  <c r="B146" i="5"/>
  <c r="C145" i="5"/>
  <c r="D151" i="4"/>
  <c r="D152" i="4" s="1"/>
  <c r="D153" i="4" s="1"/>
  <c r="C54" i="5" s="1"/>
  <c r="H145" i="5" l="1"/>
  <c r="F146" i="5"/>
  <c r="G146" i="5"/>
  <c r="E146" i="5"/>
  <c r="B147" i="5"/>
  <c r="C146" i="5"/>
  <c r="D146" i="5"/>
  <c r="D154" i="4"/>
  <c r="D155" i="4" s="1"/>
  <c r="C55" i="5" s="1"/>
  <c r="H146" i="5" l="1"/>
  <c r="C147" i="5"/>
  <c r="D147" i="5"/>
  <c r="F147" i="5"/>
  <c r="B148" i="5"/>
  <c r="G147" i="5"/>
  <c r="E147" i="5"/>
  <c r="D156" i="4"/>
  <c r="D157" i="4" s="1"/>
  <c r="C56" i="5" s="1"/>
  <c r="H147" i="5" l="1"/>
  <c r="G148" i="5"/>
  <c r="E148" i="5"/>
  <c r="C148" i="5"/>
  <c r="F148" i="5"/>
  <c r="D148" i="5"/>
  <c r="B149" i="5"/>
  <c r="D158" i="4"/>
  <c r="D159" i="4" s="1"/>
  <c r="D160" i="4" s="1"/>
  <c r="C57" i="5" s="1"/>
  <c r="H148" i="5" l="1"/>
  <c r="G149" i="5"/>
  <c r="B150" i="5"/>
  <c r="C149" i="5"/>
  <c r="E149" i="5"/>
  <c r="F149" i="5"/>
  <c r="D149" i="5"/>
  <c r="D161" i="4"/>
  <c r="D162" i="4" s="1"/>
  <c r="D163" i="4" s="1"/>
  <c r="C58" i="5" s="1"/>
  <c r="H149" i="5" l="1"/>
  <c r="F150" i="5"/>
  <c r="G150" i="5"/>
  <c r="B151" i="5"/>
  <c r="C150" i="5"/>
  <c r="D150" i="5"/>
  <c r="E150" i="5"/>
  <c r="D164" i="4"/>
  <c r="D165" i="4" s="1"/>
  <c r="D166" i="4" s="1"/>
  <c r="C59" i="5" s="1"/>
  <c r="H150" i="5" l="1"/>
  <c r="C151" i="5"/>
  <c r="D151" i="5"/>
  <c r="G151" i="5"/>
  <c r="E151" i="5"/>
  <c r="F151" i="5"/>
  <c r="B152" i="5"/>
  <c r="D167" i="4"/>
  <c r="D168" i="4" s="1"/>
  <c r="D169" i="4" s="1"/>
  <c r="C60" i="5" s="1"/>
  <c r="D152" i="5" l="1"/>
  <c r="B153" i="5"/>
  <c r="G152" i="5"/>
  <c r="E152" i="5"/>
  <c r="C152" i="5"/>
  <c r="F152" i="5"/>
  <c r="H151" i="5"/>
  <c r="D170" i="4"/>
  <c r="D171" i="4" s="1"/>
  <c r="C61" i="5" s="1"/>
  <c r="H152" i="5" l="1"/>
  <c r="B154" i="5"/>
  <c r="C153" i="5"/>
  <c r="F153" i="5"/>
  <c r="D153" i="5"/>
  <c r="G153" i="5"/>
  <c r="E153" i="5"/>
  <c r="D172" i="4"/>
  <c r="D173" i="4" s="1"/>
  <c r="C62" i="5" s="1"/>
  <c r="H153" i="5" l="1"/>
  <c r="F154" i="5"/>
  <c r="G154" i="5"/>
  <c r="D154" i="5"/>
  <c r="B155" i="5"/>
  <c r="C154" i="5"/>
  <c r="E154" i="5"/>
  <c r="D174" i="4"/>
  <c r="D175" i="4" s="1"/>
  <c r="C63" i="5" s="1"/>
  <c r="H154" i="5" l="1"/>
  <c r="C155" i="5"/>
  <c r="D155" i="5"/>
  <c r="F155" i="5"/>
  <c r="B156" i="5"/>
  <c r="G155" i="5"/>
  <c r="E155" i="5"/>
  <c r="D176" i="4"/>
  <c r="D177" i="4" s="1"/>
  <c r="D178" i="4" s="1"/>
  <c r="D179" i="4" s="1"/>
  <c r="C64" i="5" s="1"/>
  <c r="H155" i="5" l="1"/>
  <c r="G156" i="5"/>
  <c r="E156" i="5"/>
  <c r="C156" i="5"/>
  <c r="F156" i="5"/>
  <c r="D156" i="5"/>
  <c r="B157" i="5"/>
  <c r="D180" i="4"/>
  <c r="C65" i="5" s="1"/>
  <c r="H156" i="5" l="1"/>
  <c r="D157" i="5"/>
  <c r="G157" i="5"/>
  <c r="B158" i="5"/>
  <c r="C157" i="5"/>
  <c r="E157" i="5"/>
  <c r="F157" i="5"/>
  <c r="D181" i="4"/>
  <c r="D182" i="4" s="1"/>
  <c r="D183" i="4" s="1"/>
  <c r="D184" i="4" s="1"/>
  <c r="C66" i="5" s="1"/>
  <c r="H157" i="5" l="1"/>
  <c r="B159" i="5"/>
  <c r="C158" i="5"/>
  <c r="E158" i="5"/>
  <c r="F158" i="5"/>
  <c r="D158" i="5"/>
  <c r="G158" i="5"/>
  <c r="D185" i="4"/>
  <c r="D186" i="4" s="1"/>
  <c r="D187" i="4" s="1"/>
  <c r="C67" i="5" s="1"/>
  <c r="H158" i="5" l="1"/>
  <c r="C159" i="5"/>
  <c r="D159" i="5"/>
  <c r="F159" i="5"/>
  <c r="G159" i="5"/>
  <c r="E159" i="5"/>
  <c r="B160" i="5"/>
  <c r="D188" i="4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l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D1463" i="4" s="1"/>
  <c r="D1464" i="4" s="1"/>
  <c r="D1465" i="4" s="1"/>
  <c r="D1466" i="4" s="1"/>
  <c r="D1467" i="4" s="1"/>
  <c r="D1468" i="4" s="1"/>
  <c r="D1469" i="4" s="1"/>
  <c r="D1470" i="4" s="1"/>
  <c r="D1471" i="4" s="1"/>
  <c r="D1472" i="4" s="1"/>
  <c r="D1473" i="4" s="1"/>
  <c r="D1474" i="4" s="1"/>
  <c r="D1475" i="4" s="1"/>
  <c r="D1476" i="4" s="1"/>
  <c r="D1477" i="4" s="1"/>
  <c r="D1478" i="4" s="1"/>
  <c r="D1479" i="4" s="1"/>
  <c r="D1480" i="4" s="1"/>
  <c r="D1481" i="4" s="1"/>
  <c r="D1482" i="4" s="1"/>
  <c r="D1483" i="4" s="1"/>
  <c r="D1484" i="4" s="1"/>
  <c r="D1485" i="4" s="1"/>
  <c r="D1486" i="4" s="1"/>
  <c r="D1487" i="4" s="1"/>
  <c r="D1488" i="4" s="1"/>
  <c r="D1489" i="4" s="1"/>
  <c r="D1490" i="4" s="1"/>
  <c r="D1491" i="4" s="1"/>
  <c r="D1492" i="4" s="1"/>
  <c r="D1493" i="4" s="1"/>
  <c r="D1494" i="4" s="1"/>
  <c r="D1495" i="4" s="1"/>
  <c r="D1496" i="4" s="1"/>
  <c r="D1497" i="4" s="1"/>
  <c r="D1498" i="4" s="1"/>
  <c r="D1499" i="4" s="1"/>
  <c r="D1500" i="4" s="1"/>
  <c r="D1501" i="4" s="1"/>
  <c r="D1502" i="4" s="1"/>
  <c r="D1503" i="4" s="1"/>
  <c r="D1504" i="4" s="1"/>
  <c r="D1505" i="4" s="1"/>
  <c r="D1506" i="4" s="1"/>
  <c r="D1507" i="4" s="1"/>
  <c r="D1508" i="4" s="1"/>
  <c r="D1509" i="4" s="1"/>
  <c r="D1510" i="4" s="1"/>
  <c r="D1511" i="4" s="1"/>
  <c r="D1512" i="4" s="1"/>
  <c r="D1513" i="4" s="1"/>
  <c r="D1514" i="4" s="1"/>
  <c r="D1515" i="4" s="1"/>
  <c r="D1516" i="4" s="1"/>
  <c r="D1517" i="4" s="1"/>
  <c r="D1518" i="4" s="1"/>
  <c r="D1519" i="4" s="1"/>
  <c r="D1520" i="4" s="1"/>
  <c r="D1521" i="4" s="1"/>
  <c r="D1522" i="4" s="1"/>
  <c r="D1523" i="4" s="1"/>
  <c r="D1524" i="4" s="1"/>
  <c r="D1525" i="4" s="1"/>
  <c r="D1526" i="4" s="1"/>
  <c r="D1527" i="4" s="1"/>
  <c r="D1528" i="4" s="1"/>
  <c r="D1529" i="4" s="1"/>
  <c r="D1530" i="4" s="1"/>
  <c r="D1531" i="4" s="1"/>
  <c r="D1532" i="4" s="1"/>
  <c r="D1533" i="4" s="1"/>
  <c r="D1534" i="4" s="1"/>
  <c r="D1535" i="4" s="1"/>
  <c r="D1536" i="4" s="1"/>
  <c r="D1537" i="4" s="1"/>
  <c r="D1538" i="4" s="1"/>
  <c r="D1539" i="4" s="1"/>
  <c r="D1540" i="4" s="1"/>
  <c r="D1541" i="4" s="1"/>
  <c r="D1542" i="4" s="1"/>
  <c r="D1543" i="4" s="1"/>
  <c r="D1544" i="4" s="1"/>
  <c r="D1545" i="4" s="1"/>
  <c r="D1546" i="4" s="1"/>
  <c r="D1547" i="4" s="1"/>
  <c r="D1548" i="4" s="1"/>
  <c r="D1549" i="4" s="1"/>
  <c r="D1550" i="4" s="1"/>
  <c r="D1551" i="4" s="1"/>
  <c r="D1552" i="4" s="1"/>
  <c r="D1553" i="4" s="1"/>
  <c r="D1554" i="4" s="1"/>
  <c r="D1555" i="4" s="1"/>
  <c r="D1556" i="4" s="1"/>
  <c r="D1557" i="4" s="1"/>
  <c r="D1558" i="4" s="1"/>
  <c r="D1559" i="4" s="1"/>
  <c r="D1560" i="4" s="1"/>
  <c r="D1561" i="4" s="1"/>
  <c r="D1562" i="4" s="1"/>
  <c r="D1563" i="4" s="1"/>
  <c r="D1564" i="4" s="1"/>
  <c r="D1565" i="4" s="1"/>
  <c r="D1566" i="4" s="1"/>
  <c r="D1567" i="4" s="1"/>
  <c r="D1568" i="4" s="1"/>
  <c r="D1569" i="4" s="1"/>
  <c r="D1570" i="4" s="1"/>
  <c r="D1571" i="4" s="1"/>
  <c r="D1572" i="4" s="1"/>
  <c r="D1573" i="4" s="1"/>
  <c r="D1574" i="4" s="1"/>
  <c r="D1575" i="4" s="1"/>
  <c r="D1576" i="4" s="1"/>
  <c r="D1577" i="4" s="1"/>
  <c r="D1578" i="4" s="1"/>
  <c r="D1579" i="4" s="1"/>
  <c r="D1580" i="4" s="1"/>
  <c r="D1581" i="4" s="1"/>
  <c r="D1582" i="4" s="1"/>
  <c r="D1583" i="4" s="1"/>
  <c r="D1584" i="4" s="1"/>
  <c r="D1585" i="4" s="1"/>
  <c r="D1586" i="4" s="1"/>
  <c r="D1587" i="4" s="1"/>
  <c r="D1588" i="4" s="1"/>
  <c r="D1589" i="4" s="1"/>
  <c r="D1590" i="4" s="1"/>
  <c r="D1591" i="4" s="1"/>
  <c r="D1592" i="4" s="1"/>
  <c r="D1593" i="4" s="1"/>
  <c r="D1594" i="4" s="1"/>
  <c r="D1595" i="4" s="1"/>
  <c r="D1596" i="4" s="1"/>
  <c r="D1597" i="4" s="1"/>
  <c r="D1598" i="4" s="1"/>
  <c r="D1599" i="4" s="1"/>
  <c r="D1600" i="4" s="1"/>
  <c r="D1601" i="4" s="1"/>
  <c r="D1602" i="4" s="1"/>
  <c r="D1603" i="4" s="1"/>
  <c r="D1604" i="4" s="1"/>
  <c r="D1605" i="4" s="1"/>
  <c r="D1606" i="4" s="1"/>
  <c r="D1607" i="4" s="1"/>
  <c r="D1608" i="4" s="1"/>
  <c r="D1609" i="4" s="1"/>
  <c r="D1610" i="4" s="1"/>
  <c r="D1611" i="4" s="1"/>
  <c r="D1612" i="4" s="1"/>
  <c r="D1613" i="4" s="1"/>
  <c r="D1614" i="4" s="1"/>
  <c r="D1615" i="4" s="1"/>
  <c r="D1616" i="4" s="1"/>
  <c r="D1617" i="4" s="1"/>
  <c r="D1618" i="4" s="1"/>
  <c r="D1619" i="4" s="1"/>
  <c r="D1620" i="4" s="1"/>
  <c r="D1621" i="4" s="1"/>
  <c r="D1622" i="4" s="1"/>
  <c r="D1623" i="4" s="1"/>
  <c r="D1624" i="4" s="1"/>
  <c r="D1625" i="4" s="1"/>
  <c r="D1626" i="4" s="1"/>
  <c r="D1627" i="4" s="1"/>
  <c r="D1628" i="4" s="1"/>
  <c r="D1629" i="4" s="1"/>
  <c r="D1630" i="4" s="1"/>
  <c r="D1631" i="4" s="1"/>
  <c r="D1632" i="4" s="1"/>
  <c r="D1633" i="4" s="1"/>
  <c r="D1634" i="4" s="1"/>
  <c r="D1635" i="4" s="1"/>
  <c r="D1636" i="4" s="1"/>
  <c r="D1637" i="4" s="1"/>
  <c r="D1638" i="4" s="1"/>
  <c r="D1639" i="4" s="1"/>
  <c r="D1640" i="4" s="1"/>
  <c r="D1641" i="4" s="1"/>
  <c r="D1642" i="4" s="1"/>
  <c r="D1643" i="4" s="1"/>
  <c r="D1644" i="4" s="1"/>
  <c r="D1645" i="4" s="1"/>
  <c r="D1646" i="4" s="1"/>
  <c r="D1647" i="4" s="1"/>
  <c r="D1648" i="4" s="1"/>
  <c r="D1649" i="4" s="1"/>
  <c r="D1650" i="4" s="1"/>
  <c r="D1651" i="4" s="1"/>
  <c r="D1652" i="4" s="1"/>
  <c r="D1653" i="4" s="1"/>
  <c r="D1654" i="4" s="1"/>
  <c r="D1655" i="4" s="1"/>
  <c r="D1656" i="4" s="1"/>
  <c r="D1657" i="4" s="1"/>
  <c r="D1658" i="4" s="1"/>
  <c r="D1659" i="4" s="1"/>
  <c r="D1660" i="4" s="1"/>
  <c r="D1661" i="4" s="1"/>
  <c r="D1662" i="4" s="1"/>
  <c r="D1663" i="4" s="1"/>
  <c r="D1664" i="4" s="1"/>
  <c r="D1665" i="4" s="1"/>
  <c r="D1666" i="4" s="1"/>
  <c r="D1667" i="4" s="1"/>
  <c r="D1668" i="4" s="1"/>
  <c r="D1669" i="4" s="1"/>
  <c r="D1670" i="4" s="1"/>
  <c r="D1671" i="4" s="1"/>
  <c r="D1672" i="4" s="1"/>
  <c r="D1673" i="4" s="1"/>
  <c r="D1674" i="4" s="1"/>
  <c r="D1675" i="4" s="1"/>
  <c r="D1676" i="4" s="1"/>
  <c r="D1677" i="4" s="1"/>
  <c r="D1678" i="4" s="1"/>
  <c r="D1679" i="4" s="1"/>
  <c r="D1680" i="4" s="1"/>
  <c r="D1681" i="4" s="1"/>
  <c r="D1682" i="4" s="1"/>
  <c r="D1683" i="4" s="1"/>
  <c r="D1684" i="4" s="1"/>
  <c r="D1685" i="4" s="1"/>
  <c r="D1686" i="4" s="1"/>
  <c r="D1687" i="4" s="1"/>
  <c r="D1688" i="4" s="1"/>
  <c r="D1689" i="4" s="1"/>
  <c r="D1690" i="4" s="1"/>
  <c r="D1691" i="4" s="1"/>
  <c r="D1692" i="4" s="1"/>
  <c r="D1693" i="4" s="1"/>
  <c r="D1694" i="4" s="1"/>
  <c r="D1695" i="4" s="1"/>
  <c r="D1696" i="4" s="1"/>
  <c r="D1697" i="4" s="1"/>
  <c r="D1698" i="4" s="1"/>
  <c r="D1699" i="4" s="1"/>
  <c r="D1700" i="4" s="1"/>
  <c r="D1701" i="4" s="1"/>
  <c r="D1702" i="4" s="1"/>
  <c r="D1703" i="4" s="1"/>
  <c r="D1704" i="4" s="1"/>
  <c r="D1705" i="4" s="1"/>
  <c r="D1706" i="4" s="1"/>
  <c r="D1707" i="4" s="1"/>
  <c r="D1708" i="4" s="1"/>
  <c r="D1709" i="4" s="1"/>
  <c r="D1710" i="4" s="1"/>
  <c r="D1711" i="4" s="1"/>
  <c r="D1712" i="4" s="1"/>
  <c r="D1713" i="4" s="1"/>
  <c r="D1714" i="4" s="1"/>
  <c r="D1715" i="4" s="1"/>
  <c r="D1716" i="4" s="1"/>
  <c r="D1717" i="4" s="1"/>
  <c r="D1718" i="4" s="1"/>
  <c r="D1719" i="4" s="1"/>
  <c r="D1720" i="4" s="1"/>
  <c r="D1721" i="4" s="1"/>
  <c r="D1722" i="4" s="1"/>
  <c r="D1723" i="4" s="1"/>
  <c r="D1724" i="4" s="1"/>
  <c r="D1725" i="4" s="1"/>
  <c r="D1726" i="4" s="1"/>
  <c r="D1727" i="4" s="1"/>
  <c r="D1728" i="4" s="1"/>
  <c r="D1729" i="4" s="1"/>
  <c r="D1730" i="4" s="1"/>
  <c r="D1731" i="4" s="1"/>
  <c r="D1732" i="4" s="1"/>
  <c r="D1733" i="4" s="1"/>
  <c r="D1734" i="4" s="1"/>
  <c r="D1735" i="4" s="1"/>
  <c r="D1736" i="4" s="1"/>
  <c r="D1737" i="4" s="1"/>
  <c r="D1738" i="4" s="1"/>
  <c r="D1739" i="4" s="1"/>
  <c r="D1740" i="4" s="1"/>
  <c r="D1741" i="4" s="1"/>
  <c r="D1742" i="4" s="1"/>
  <c r="D1743" i="4" s="1"/>
  <c r="D1744" i="4" s="1"/>
  <c r="D1745" i="4" s="1"/>
  <c r="D1746" i="4" s="1"/>
  <c r="D1747" i="4" s="1"/>
  <c r="D1748" i="4" s="1"/>
  <c r="D1749" i="4" s="1"/>
  <c r="D1750" i="4" s="1"/>
  <c r="D1751" i="4" s="1"/>
  <c r="D1752" i="4" s="1"/>
  <c r="D1753" i="4" s="1"/>
  <c r="D1754" i="4" s="1"/>
  <c r="D1755" i="4" s="1"/>
  <c r="D1756" i="4" s="1"/>
  <c r="D1757" i="4" s="1"/>
  <c r="D1758" i="4" s="1"/>
  <c r="D1759" i="4" s="1"/>
  <c r="D1760" i="4" s="1"/>
  <c r="D1761" i="4" s="1"/>
  <c r="D1762" i="4" s="1"/>
  <c r="D1763" i="4" s="1"/>
  <c r="D1764" i="4" s="1"/>
  <c r="D1765" i="4" s="1"/>
  <c r="D1766" i="4" s="1"/>
  <c r="D1767" i="4" s="1"/>
  <c r="D1768" i="4" s="1"/>
  <c r="D1769" i="4" s="1"/>
  <c r="D1770" i="4" s="1"/>
  <c r="D1771" i="4" s="1"/>
  <c r="D1772" i="4" s="1"/>
  <c r="D1773" i="4" s="1"/>
  <c r="D1774" i="4" s="1"/>
  <c r="D1775" i="4" s="1"/>
  <c r="D1776" i="4" s="1"/>
  <c r="D1777" i="4" s="1"/>
  <c r="D1778" i="4" s="1"/>
  <c r="D1779" i="4" s="1"/>
  <c r="D1780" i="4" s="1"/>
  <c r="D1781" i="4" s="1"/>
  <c r="D1782" i="4" s="1"/>
  <c r="D1783" i="4" s="1"/>
  <c r="D1784" i="4" s="1"/>
  <c r="D1785" i="4" s="1"/>
  <c r="D1786" i="4" s="1"/>
  <c r="D1787" i="4" s="1"/>
  <c r="D1788" i="4" s="1"/>
  <c r="D1789" i="4" s="1"/>
  <c r="D1790" i="4" s="1"/>
  <c r="D1791" i="4" s="1"/>
  <c r="D1792" i="4" s="1"/>
  <c r="D1793" i="4" s="1"/>
  <c r="D1794" i="4" s="1"/>
  <c r="D1795" i="4" s="1"/>
  <c r="D1796" i="4" s="1"/>
  <c r="D1797" i="4" s="1"/>
  <c r="D1798" i="4" s="1"/>
  <c r="D1799" i="4" s="1"/>
  <c r="D1800" i="4" s="1"/>
  <c r="D1801" i="4" s="1"/>
  <c r="D1802" i="4" s="1"/>
  <c r="D1803" i="4" s="1"/>
  <c r="D1804" i="4" s="1"/>
  <c r="D1805" i="4" s="1"/>
  <c r="D1806" i="4" s="1"/>
  <c r="D1807" i="4" s="1"/>
  <c r="D1808" i="4" s="1"/>
  <c r="D1809" i="4" s="1"/>
  <c r="D1810" i="4" s="1"/>
  <c r="D1811" i="4" s="1"/>
  <c r="D1812" i="4" s="1"/>
  <c r="D1813" i="4" s="1"/>
  <c r="D1814" i="4" s="1"/>
  <c r="D1815" i="4" s="1"/>
  <c r="D1816" i="4" s="1"/>
  <c r="D1817" i="4" s="1"/>
  <c r="D1818" i="4" s="1"/>
  <c r="D1819" i="4" s="1"/>
  <c r="D1820" i="4" s="1"/>
  <c r="D1821" i="4" s="1"/>
  <c r="D1822" i="4" s="1"/>
  <c r="D1823" i="4" s="1"/>
  <c r="D1824" i="4" s="1"/>
  <c r="D1825" i="4" s="1"/>
  <c r="D1826" i="4" s="1"/>
  <c r="D1827" i="4" s="1"/>
  <c r="D1828" i="4" s="1"/>
  <c r="D1829" i="4" s="1"/>
  <c r="D1830" i="4" s="1"/>
  <c r="D1831" i="4" s="1"/>
  <c r="D1832" i="4" s="1"/>
  <c r="D1833" i="4" s="1"/>
  <c r="D1834" i="4" s="1"/>
  <c r="D1835" i="4" s="1"/>
  <c r="D1836" i="4" s="1"/>
  <c r="D1837" i="4" s="1"/>
  <c r="D1838" i="4" s="1"/>
  <c r="D1839" i="4" s="1"/>
  <c r="D1840" i="4" s="1"/>
  <c r="D1841" i="4" s="1"/>
  <c r="D1842" i="4" s="1"/>
  <c r="D1843" i="4" s="1"/>
  <c r="D1844" i="4" s="1"/>
  <c r="D1845" i="4" s="1"/>
  <c r="D1846" i="4" s="1"/>
  <c r="D1847" i="4" s="1"/>
  <c r="D1848" i="4" s="1"/>
  <c r="D1849" i="4" s="1"/>
  <c r="D1850" i="4" s="1"/>
  <c r="D1851" i="4" s="1"/>
  <c r="D1852" i="4" s="1"/>
  <c r="D1853" i="4" s="1"/>
  <c r="D1854" i="4" s="1"/>
  <c r="D1855" i="4" s="1"/>
  <c r="D1856" i="4" s="1"/>
  <c r="D1857" i="4" s="1"/>
  <c r="D1858" i="4" s="1"/>
  <c r="D1859" i="4" s="1"/>
  <c r="D1860" i="4" s="1"/>
  <c r="D1861" i="4" s="1"/>
  <c r="D1862" i="4" s="1"/>
  <c r="D1863" i="4" s="1"/>
  <c r="D1864" i="4" s="1"/>
  <c r="D1865" i="4" s="1"/>
  <c r="D1866" i="4" s="1"/>
  <c r="D1867" i="4" s="1"/>
  <c r="D1868" i="4" s="1"/>
  <c r="D1869" i="4" s="1"/>
  <c r="D1870" i="4" s="1"/>
  <c r="D1871" i="4" s="1"/>
  <c r="D1872" i="4" s="1"/>
  <c r="D1873" i="4" s="1"/>
  <c r="D1874" i="4" s="1"/>
  <c r="D1875" i="4" s="1"/>
  <c r="D1876" i="4" s="1"/>
  <c r="D1877" i="4" s="1"/>
  <c r="D1878" i="4" s="1"/>
  <c r="D1879" i="4" s="1"/>
  <c r="D1880" i="4" s="1"/>
  <c r="D1881" i="4" s="1"/>
  <c r="D1882" i="4" s="1"/>
  <c r="D1883" i="4" s="1"/>
  <c r="D1884" i="4" s="1"/>
  <c r="D1885" i="4" s="1"/>
  <c r="D1886" i="4" s="1"/>
  <c r="D1887" i="4" s="1"/>
  <c r="D1888" i="4" s="1"/>
  <c r="D1889" i="4" s="1"/>
  <c r="D1890" i="4" s="1"/>
  <c r="D1891" i="4" s="1"/>
  <c r="D1892" i="4" s="1"/>
  <c r="D1893" i="4" s="1"/>
  <c r="D1894" i="4" s="1"/>
  <c r="D1895" i="4" s="1"/>
  <c r="D1896" i="4" s="1"/>
  <c r="D1897" i="4" s="1"/>
  <c r="D1898" i="4" s="1"/>
  <c r="D1899" i="4" s="1"/>
  <c r="D1900" i="4" s="1"/>
  <c r="D1901" i="4" s="1"/>
  <c r="D1902" i="4" s="1"/>
  <c r="D1903" i="4" s="1"/>
  <c r="D1904" i="4" s="1"/>
  <c r="D1905" i="4" s="1"/>
  <c r="D1906" i="4" s="1"/>
  <c r="D1907" i="4" s="1"/>
  <c r="D1908" i="4" s="1"/>
  <c r="D1909" i="4" s="1"/>
  <c r="D1910" i="4" s="1"/>
  <c r="D1911" i="4" s="1"/>
  <c r="D1912" i="4" s="1"/>
  <c r="D1913" i="4" s="1"/>
  <c r="D1914" i="4" s="1"/>
  <c r="D1915" i="4" s="1"/>
  <c r="D1916" i="4" s="1"/>
  <c r="D1917" i="4" s="1"/>
  <c r="D1918" i="4" s="1"/>
  <c r="D1919" i="4" s="1"/>
  <c r="D1920" i="4" s="1"/>
  <c r="D1921" i="4" s="1"/>
  <c r="D1922" i="4" s="1"/>
  <c r="D1923" i="4" s="1"/>
  <c r="D1924" i="4" s="1"/>
  <c r="D1925" i="4" s="1"/>
  <c r="D1926" i="4" s="1"/>
  <c r="D1927" i="4" s="1"/>
  <c r="D1928" i="4" s="1"/>
  <c r="D1929" i="4" s="1"/>
  <c r="D1930" i="4" s="1"/>
  <c r="D1931" i="4" s="1"/>
  <c r="D1932" i="4" s="1"/>
  <c r="D1933" i="4" s="1"/>
  <c r="D1934" i="4" s="1"/>
  <c r="D1935" i="4" s="1"/>
  <c r="D1936" i="4" s="1"/>
  <c r="D1937" i="4" s="1"/>
  <c r="D1938" i="4" s="1"/>
  <c r="D1939" i="4" s="1"/>
  <c r="D1940" i="4" s="1"/>
  <c r="D1941" i="4" s="1"/>
  <c r="D1942" i="4" s="1"/>
  <c r="D1943" i="4" s="1"/>
  <c r="D1944" i="4" s="1"/>
  <c r="D1945" i="4" s="1"/>
  <c r="D1946" i="4" s="1"/>
  <c r="D1947" i="4" s="1"/>
  <c r="D1948" i="4" s="1"/>
  <c r="D1949" i="4" s="1"/>
  <c r="D1950" i="4" s="1"/>
  <c r="D1951" i="4" s="1"/>
  <c r="D1952" i="4" s="1"/>
  <c r="D1953" i="4" s="1"/>
  <c r="D1954" i="4" s="1"/>
  <c r="D1955" i="4" s="1"/>
  <c r="D1956" i="4" s="1"/>
  <c r="D1957" i="4" s="1"/>
  <c r="D1958" i="4" s="1"/>
  <c r="D1959" i="4" s="1"/>
  <c r="D1960" i="4" s="1"/>
  <c r="D1961" i="4" s="1"/>
  <c r="D1962" i="4" s="1"/>
  <c r="D1963" i="4" s="1"/>
  <c r="D1964" i="4" s="1"/>
  <c r="D1965" i="4" s="1"/>
  <c r="D1966" i="4" s="1"/>
  <c r="D1967" i="4" s="1"/>
  <c r="D1968" i="4" s="1"/>
  <c r="D1969" i="4" s="1"/>
  <c r="D1970" i="4" s="1"/>
  <c r="D1971" i="4" s="1"/>
  <c r="D1972" i="4" s="1"/>
  <c r="D1973" i="4" s="1"/>
  <c r="D1974" i="4" s="1"/>
  <c r="D1975" i="4" s="1"/>
  <c r="D1976" i="4" s="1"/>
  <c r="D1977" i="4" s="1"/>
  <c r="D1978" i="4" s="1"/>
  <c r="D1979" i="4" s="1"/>
  <c r="D1980" i="4" s="1"/>
  <c r="D1981" i="4" s="1"/>
  <c r="D1982" i="4" s="1"/>
  <c r="D1983" i="4" s="1"/>
  <c r="D1984" i="4" s="1"/>
  <c r="D1985" i="4" s="1"/>
  <c r="D1986" i="4" s="1"/>
  <c r="D1987" i="4" s="1"/>
  <c r="D1988" i="4" s="1"/>
  <c r="D1989" i="4" s="1"/>
  <c r="D1990" i="4" s="1"/>
  <c r="D1991" i="4" s="1"/>
  <c r="D1992" i="4" s="1"/>
  <c r="D1993" i="4" s="1"/>
  <c r="D1994" i="4" s="1"/>
  <c r="D1995" i="4" s="1"/>
  <c r="D1996" i="4" s="1"/>
  <c r="D1997" i="4" s="1"/>
  <c r="D1998" i="4" s="1"/>
  <c r="D1999" i="4" s="1"/>
  <c r="D2000" i="4" s="1"/>
  <c r="D2001" i="4" s="1"/>
  <c r="D2002" i="4" s="1"/>
  <c r="D2003" i="4" s="1"/>
  <c r="D2004" i="4" s="1"/>
  <c r="D2005" i="4" s="1"/>
  <c r="D2006" i="4" s="1"/>
  <c r="D2007" i="4" s="1"/>
  <c r="D2008" i="4" s="1"/>
  <c r="D2009" i="4" s="1"/>
  <c r="D2010" i="4" s="1"/>
  <c r="D2011" i="4" s="1"/>
  <c r="D2012" i="4" s="1"/>
  <c r="D2013" i="4" s="1"/>
  <c r="D2014" i="4" s="1"/>
  <c r="D2015" i="4" s="1"/>
  <c r="D2016" i="4" s="1"/>
  <c r="D2017" i="4" s="1"/>
  <c r="D2018" i="4" s="1"/>
  <c r="D2019" i="4" s="1"/>
  <c r="D2020" i="4" s="1"/>
  <c r="D2021" i="4" s="1"/>
  <c r="D2022" i="4" s="1"/>
  <c r="D2023" i="4" s="1"/>
  <c r="D2024" i="4" s="1"/>
  <c r="D2025" i="4" s="1"/>
  <c r="D2026" i="4" s="1"/>
  <c r="D2027" i="4" s="1"/>
  <c r="D2028" i="4" s="1"/>
  <c r="D2029" i="4" s="1"/>
  <c r="D2030" i="4" s="1"/>
  <c r="D2031" i="4" s="1"/>
  <c r="D2032" i="4" s="1"/>
  <c r="D2033" i="4" s="1"/>
  <c r="D2034" i="4" s="1"/>
  <c r="D2035" i="4" s="1"/>
  <c r="D2036" i="4" s="1"/>
  <c r="D2037" i="4" s="1"/>
  <c r="D2038" i="4" s="1"/>
  <c r="D2039" i="4" s="1"/>
  <c r="D2040" i="4" s="1"/>
  <c r="D2041" i="4" s="1"/>
  <c r="D2042" i="4" s="1"/>
  <c r="D2043" i="4" s="1"/>
  <c r="D2044" i="4" s="1"/>
  <c r="D2045" i="4" s="1"/>
  <c r="D2046" i="4" s="1"/>
  <c r="D2047" i="4" s="1"/>
  <c r="D2048" i="4" s="1"/>
  <c r="D2049" i="4" s="1"/>
  <c r="D2050" i="4" s="1"/>
  <c r="D2051" i="4" s="1"/>
  <c r="D2052" i="4" s="1"/>
  <c r="D2053" i="4" s="1"/>
  <c r="D2054" i="4" s="1"/>
  <c r="D2055" i="4" s="1"/>
  <c r="D2056" i="4" s="1"/>
  <c r="D2057" i="4" s="1"/>
  <c r="D2058" i="4" s="1"/>
  <c r="D2059" i="4" s="1"/>
  <c r="D2060" i="4" s="1"/>
  <c r="D2061" i="4" s="1"/>
  <c r="D2062" i="4" s="1"/>
  <c r="D2063" i="4" s="1"/>
  <c r="D2064" i="4" s="1"/>
  <c r="D2065" i="4" s="1"/>
  <c r="D2066" i="4" s="1"/>
  <c r="D2067" i="4" s="1"/>
  <c r="D2068" i="4" s="1"/>
  <c r="D2069" i="4" s="1"/>
  <c r="D2070" i="4" s="1"/>
  <c r="D2071" i="4" s="1"/>
  <c r="D2072" i="4" s="1"/>
  <c r="D2073" i="4" s="1"/>
  <c r="D2074" i="4" s="1"/>
  <c r="D2075" i="4" s="1"/>
  <c r="D2076" i="4" s="1"/>
  <c r="D2077" i="4" s="1"/>
  <c r="D2078" i="4" s="1"/>
  <c r="D2079" i="4" s="1"/>
  <c r="D2080" i="4" s="1"/>
  <c r="D2081" i="4" s="1"/>
  <c r="D2082" i="4" s="1"/>
  <c r="D2083" i="4" s="1"/>
  <c r="D2084" i="4" s="1"/>
  <c r="D2085" i="4" s="1"/>
  <c r="D2086" i="4" s="1"/>
  <c r="D2087" i="4" s="1"/>
  <c r="D2088" i="4" s="1"/>
  <c r="D2089" i="4" s="1"/>
  <c r="D2090" i="4" s="1"/>
  <c r="D2091" i="4" s="1"/>
  <c r="D2092" i="4" s="1"/>
  <c r="D2093" i="4" s="1"/>
  <c r="D2094" i="4" s="1"/>
  <c r="D2095" i="4" s="1"/>
  <c r="D2096" i="4" s="1"/>
  <c r="D2097" i="4" s="1"/>
  <c r="D2098" i="4" s="1"/>
  <c r="D2099" i="4" s="1"/>
  <c r="D2100" i="4" s="1"/>
  <c r="D2101" i="4" s="1"/>
  <c r="D2102" i="4" s="1"/>
  <c r="D2103" i="4" s="1"/>
  <c r="D2104" i="4" s="1"/>
  <c r="D2105" i="4" s="1"/>
  <c r="D2106" i="4" s="1"/>
  <c r="D2107" i="4" s="1"/>
  <c r="D2108" i="4" s="1"/>
  <c r="D2109" i="4" s="1"/>
  <c r="D2110" i="4" s="1"/>
  <c r="D2111" i="4" s="1"/>
  <c r="D2112" i="4" s="1"/>
  <c r="D2113" i="4" s="1"/>
  <c r="D2114" i="4" s="1"/>
  <c r="D2115" i="4" s="1"/>
  <c r="D2116" i="4" s="1"/>
  <c r="D2117" i="4" s="1"/>
  <c r="D2118" i="4" s="1"/>
  <c r="D2119" i="4" s="1"/>
  <c r="D2120" i="4" s="1"/>
  <c r="D2121" i="4" s="1"/>
  <c r="D2122" i="4" s="1"/>
  <c r="D2123" i="4" s="1"/>
  <c r="D2124" i="4" s="1"/>
  <c r="D2125" i="4" s="1"/>
  <c r="D2126" i="4" s="1"/>
  <c r="D2127" i="4" s="1"/>
  <c r="D2128" i="4" s="1"/>
  <c r="D2129" i="4" s="1"/>
  <c r="D2130" i="4" s="1"/>
  <c r="D2131" i="4" s="1"/>
  <c r="D2132" i="4" s="1"/>
  <c r="D2133" i="4" s="1"/>
  <c r="D2134" i="4" s="1"/>
  <c r="D2135" i="4" s="1"/>
  <c r="D2136" i="4" s="1"/>
  <c r="D2137" i="4" s="1"/>
  <c r="D2138" i="4" s="1"/>
  <c r="D2139" i="4" s="1"/>
  <c r="D2140" i="4" s="1"/>
  <c r="D2141" i="4" s="1"/>
  <c r="D2142" i="4" s="1"/>
  <c r="D2143" i="4" s="1"/>
  <c r="D2144" i="4" s="1"/>
  <c r="D2145" i="4" s="1"/>
  <c r="D2146" i="4" s="1"/>
  <c r="D2147" i="4" s="1"/>
  <c r="D2148" i="4" s="1"/>
  <c r="D2149" i="4" s="1"/>
  <c r="D2150" i="4" s="1"/>
  <c r="D2151" i="4" s="1"/>
  <c r="D2152" i="4" s="1"/>
  <c r="D2153" i="4" s="1"/>
  <c r="D2154" i="4" s="1"/>
  <c r="D2155" i="4" s="1"/>
  <c r="D2156" i="4" s="1"/>
  <c r="D2157" i="4" s="1"/>
  <c r="D2158" i="4" s="1"/>
  <c r="D2159" i="4" s="1"/>
  <c r="D2160" i="4" s="1"/>
  <c r="D2161" i="4" s="1"/>
  <c r="D2162" i="4" s="1"/>
  <c r="D2163" i="4" s="1"/>
  <c r="D2164" i="4" s="1"/>
  <c r="D2165" i="4" s="1"/>
  <c r="D2166" i="4" s="1"/>
  <c r="D2167" i="4" s="1"/>
  <c r="D2168" i="4" s="1"/>
  <c r="D2169" i="4" s="1"/>
  <c r="D2170" i="4" s="1"/>
  <c r="D2171" i="4" s="1"/>
  <c r="D2172" i="4" s="1"/>
  <c r="D2173" i="4" s="1"/>
  <c r="D2174" i="4" s="1"/>
  <c r="D2175" i="4" s="1"/>
  <c r="D2176" i="4" s="1"/>
  <c r="D2177" i="4" s="1"/>
  <c r="D2178" i="4" s="1"/>
  <c r="D2179" i="4" s="1"/>
  <c r="D2180" i="4" s="1"/>
  <c r="D2181" i="4" s="1"/>
  <c r="D2182" i="4" s="1"/>
  <c r="D2183" i="4" s="1"/>
  <c r="D2184" i="4" s="1"/>
  <c r="D2185" i="4" s="1"/>
  <c r="D2186" i="4" s="1"/>
  <c r="D2187" i="4" s="1"/>
  <c r="D2188" i="4" s="1"/>
  <c r="D2189" i="4" s="1"/>
  <c r="D2190" i="4" s="1"/>
  <c r="D2191" i="4" s="1"/>
  <c r="D2192" i="4" s="1"/>
  <c r="D2193" i="4" s="1"/>
  <c r="D2194" i="4" s="1"/>
  <c r="D2195" i="4" s="1"/>
  <c r="D2196" i="4" s="1"/>
  <c r="D2197" i="4" s="1"/>
  <c r="D2198" i="4" s="1"/>
  <c r="D2199" i="4" s="1"/>
  <c r="D2200" i="4" s="1"/>
  <c r="D2201" i="4" s="1"/>
  <c r="D2202" i="4" s="1"/>
  <c r="D2203" i="4" s="1"/>
  <c r="D2204" i="4" s="1"/>
  <c r="D2205" i="4" s="1"/>
  <c r="D2206" i="4" s="1"/>
  <c r="D2207" i="4" s="1"/>
  <c r="D2208" i="4" s="1"/>
  <c r="D2209" i="4" s="1"/>
  <c r="D2210" i="4" s="1"/>
  <c r="D2211" i="4" s="1"/>
  <c r="D2212" i="4" s="1"/>
  <c r="D2213" i="4" s="1"/>
  <c r="D2214" i="4" s="1"/>
  <c r="D2215" i="4" s="1"/>
  <c r="D2216" i="4" s="1"/>
  <c r="D2217" i="4" s="1"/>
  <c r="D2218" i="4" s="1"/>
  <c r="D2219" i="4" s="1"/>
  <c r="D2220" i="4" s="1"/>
  <c r="D2221" i="4" s="1"/>
  <c r="D2222" i="4" s="1"/>
  <c r="D2223" i="4" s="1"/>
  <c r="D2224" i="4" s="1"/>
  <c r="D2225" i="4" s="1"/>
  <c r="D2226" i="4" s="1"/>
  <c r="D2227" i="4" s="1"/>
  <c r="D2228" i="4" s="1"/>
  <c r="D2229" i="4" s="1"/>
  <c r="D2230" i="4" s="1"/>
  <c r="D2231" i="4" s="1"/>
  <c r="D2232" i="4" s="1"/>
  <c r="D2233" i="4" s="1"/>
  <c r="D2234" i="4" s="1"/>
  <c r="D2235" i="4" s="1"/>
  <c r="D2236" i="4" s="1"/>
  <c r="D2237" i="4" s="1"/>
  <c r="D2238" i="4" s="1"/>
  <c r="D2239" i="4" s="1"/>
  <c r="D2240" i="4" s="1"/>
  <c r="D2241" i="4" s="1"/>
  <c r="D2242" i="4" s="1"/>
  <c r="D2243" i="4" s="1"/>
  <c r="D2244" i="4" s="1"/>
  <c r="D2245" i="4" s="1"/>
  <c r="D2246" i="4" s="1"/>
  <c r="D2247" i="4" s="1"/>
  <c r="D2248" i="4" s="1"/>
  <c r="D2249" i="4" s="1"/>
  <c r="D2250" i="4" s="1"/>
  <c r="D2251" i="4" s="1"/>
  <c r="D2252" i="4" s="1"/>
  <c r="D2253" i="4" s="1"/>
  <c r="D2254" i="4" s="1"/>
  <c r="D2255" i="4" s="1"/>
  <c r="D2256" i="4" s="1"/>
  <c r="D2257" i="4" s="1"/>
  <c r="D2258" i="4" s="1"/>
  <c r="D2259" i="4" s="1"/>
  <c r="D2260" i="4" s="1"/>
  <c r="D2261" i="4" s="1"/>
  <c r="D2262" i="4" s="1"/>
  <c r="D2263" i="4" s="1"/>
  <c r="D2264" i="4" s="1"/>
  <c r="D2265" i="4" s="1"/>
  <c r="D2266" i="4" s="1"/>
  <c r="D2267" i="4" s="1"/>
  <c r="D2268" i="4" s="1"/>
  <c r="D2269" i="4" s="1"/>
  <c r="D2270" i="4" s="1"/>
  <c r="D2271" i="4" s="1"/>
  <c r="D2272" i="4" s="1"/>
  <c r="D2273" i="4" s="1"/>
  <c r="D2274" i="4" s="1"/>
  <c r="D2275" i="4" s="1"/>
  <c r="D2276" i="4" s="1"/>
  <c r="D2277" i="4" s="1"/>
  <c r="D2278" i="4" s="1"/>
  <c r="D2279" i="4" s="1"/>
  <c r="D2280" i="4" s="1"/>
  <c r="D2281" i="4" s="1"/>
  <c r="D2282" i="4" s="1"/>
  <c r="D2283" i="4" s="1"/>
  <c r="D2284" i="4" s="1"/>
  <c r="D2285" i="4" s="1"/>
  <c r="D2286" i="4" s="1"/>
  <c r="D2287" i="4" s="1"/>
  <c r="D2288" i="4" s="1"/>
  <c r="D2289" i="4" s="1"/>
  <c r="D2290" i="4" s="1"/>
  <c r="D2291" i="4" s="1"/>
  <c r="D2292" i="4" s="1"/>
  <c r="D2293" i="4" s="1"/>
  <c r="D2294" i="4" s="1"/>
  <c r="D2295" i="4" s="1"/>
  <c r="D2296" i="4" s="1"/>
  <c r="D2297" i="4" s="1"/>
  <c r="D2298" i="4" s="1"/>
  <c r="D2299" i="4" s="1"/>
  <c r="D2300" i="4" s="1"/>
  <c r="D2301" i="4" s="1"/>
  <c r="D2302" i="4" s="1"/>
  <c r="D2303" i="4" s="1"/>
  <c r="D2304" i="4" s="1"/>
  <c r="D2305" i="4" s="1"/>
  <c r="D2306" i="4" s="1"/>
  <c r="D2307" i="4" s="1"/>
  <c r="D2308" i="4" s="1"/>
  <c r="D2309" i="4" s="1"/>
  <c r="D2310" i="4" s="1"/>
  <c r="D2311" i="4" s="1"/>
  <c r="D2312" i="4" s="1"/>
  <c r="D2313" i="4" s="1"/>
  <c r="D2314" i="4" s="1"/>
  <c r="D2315" i="4" s="1"/>
  <c r="D2316" i="4" s="1"/>
  <c r="D2317" i="4" s="1"/>
  <c r="D2318" i="4" s="1"/>
  <c r="D2319" i="4" s="1"/>
  <c r="D2320" i="4" s="1"/>
  <c r="D2321" i="4" s="1"/>
  <c r="D2322" i="4" s="1"/>
  <c r="D2323" i="4" s="1"/>
  <c r="D2324" i="4" s="1"/>
  <c r="D2325" i="4" s="1"/>
  <c r="D2326" i="4" s="1"/>
  <c r="D2327" i="4" s="1"/>
  <c r="D2328" i="4" s="1"/>
  <c r="D2329" i="4" s="1"/>
  <c r="D2330" i="4" s="1"/>
  <c r="D2331" i="4" s="1"/>
  <c r="D2332" i="4" s="1"/>
  <c r="D2333" i="4" s="1"/>
  <c r="D2334" i="4" s="1"/>
  <c r="D2335" i="4" s="1"/>
  <c r="D2336" i="4" s="1"/>
  <c r="D2337" i="4" s="1"/>
  <c r="D2338" i="4" s="1"/>
  <c r="D2339" i="4" s="1"/>
  <c r="D2340" i="4" s="1"/>
  <c r="D2341" i="4" s="1"/>
  <c r="D2342" i="4" s="1"/>
  <c r="D2343" i="4" s="1"/>
  <c r="D2344" i="4" s="1"/>
  <c r="D2345" i="4" s="1"/>
  <c r="D2346" i="4" s="1"/>
  <c r="D2347" i="4" s="1"/>
  <c r="D2348" i="4" s="1"/>
  <c r="D2349" i="4" s="1"/>
  <c r="D2350" i="4" s="1"/>
  <c r="D2351" i="4" s="1"/>
  <c r="D2352" i="4" s="1"/>
  <c r="D2353" i="4" s="1"/>
  <c r="D2354" i="4" s="1"/>
  <c r="D2355" i="4" s="1"/>
  <c r="D2356" i="4" s="1"/>
  <c r="D2357" i="4" s="1"/>
  <c r="D2358" i="4" s="1"/>
  <c r="D2359" i="4" s="1"/>
  <c r="D2360" i="4" s="1"/>
  <c r="D2361" i="4" s="1"/>
  <c r="D2362" i="4" s="1"/>
  <c r="D2363" i="4" s="1"/>
  <c r="D2364" i="4" s="1"/>
  <c r="D2365" i="4" s="1"/>
  <c r="D2366" i="4" s="1"/>
  <c r="D2367" i="4" s="1"/>
  <c r="D2368" i="4" s="1"/>
  <c r="D2369" i="4" s="1"/>
  <c r="D2370" i="4" s="1"/>
  <c r="D2371" i="4" s="1"/>
  <c r="D2372" i="4" s="1"/>
  <c r="D2373" i="4" s="1"/>
  <c r="D2374" i="4" s="1"/>
  <c r="D2375" i="4" s="1"/>
  <c r="D2376" i="4" s="1"/>
  <c r="D2377" i="4" s="1"/>
  <c r="D2378" i="4" s="1"/>
  <c r="D2379" i="4" s="1"/>
  <c r="D2380" i="4" s="1"/>
  <c r="D2381" i="4" s="1"/>
  <c r="D2382" i="4" s="1"/>
  <c r="D2383" i="4" s="1"/>
  <c r="D2384" i="4" s="1"/>
  <c r="D2385" i="4" s="1"/>
  <c r="D2386" i="4" s="1"/>
  <c r="D2387" i="4" s="1"/>
  <c r="D2388" i="4" s="1"/>
  <c r="D2389" i="4" s="1"/>
  <c r="D2390" i="4" s="1"/>
  <c r="D2391" i="4" s="1"/>
  <c r="D2392" i="4" s="1"/>
  <c r="D2393" i="4" s="1"/>
  <c r="D2394" i="4" s="1"/>
  <c r="D2395" i="4" s="1"/>
  <c r="D2396" i="4" s="1"/>
  <c r="D2397" i="4" s="1"/>
  <c r="D2398" i="4" s="1"/>
  <c r="D2399" i="4" s="1"/>
  <c r="D2400" i="4" s="1"/>
  <c r="D2401" i="4" s="1"/>
  <c r="D2402" i="4" s="1"/>
  <c r="D2403" i="4" s="1"/>
  <c r="D2404" i="4" s="1"/>
  <c r="D2405" i="4" s="1"/>
  <c r="D2406" i="4" s="1"/>
  <c r="D2407" i="4" s="1"/>
  <c r="D2408" i="4" s="1"/>
  <c r="D2409" i="4" s="1"/>
  <c r="D2410" i="4" s="1"/>
  <c r="D2411" i="4" s="1"/>
  <c r="D2412" i="4" s="1"/>
  <c r="D2413" i="4" s="1"/>
  <c r="D2414" i="4" s="1"/>
  <c r="D2415" i="4" s="1"/>
  <c r="D2416" i="4" s="1"/>
  <c r="D2417" i="4" s="1"/>
  <c r="D2418" i="4" s="1"/>
  <c r="D2419" i="4" s="1"/>
  <c r="D2420" i="4" s="1"/>
  <c r="D2421" i="4" s="1"/>
  <c r="D2422" i="4" s="1"/>
  <c r="D2423" i="4" s="1"/>
  <c r="D2424" i="4" s="1"/>
  <c r="D2425" i="4" s="1"/>
  <c r="D2426" i="4" s="1"/>
  <c r="D2427" i="4" s="1"/>
  <c r="D2428" i="4" s="1"/>
  <c r="D2429" i="4" s="1"/>
  <c r="D2430" i="4" s="1"/>
  <c r="D2431" i="4" s="1"/>
  <c r="D2432" i="4" s="1"/>
  <c r="D2433" i="4" s="1"/>
  <c r="D2434" i="4" s="1"/>
  <c r="D2435" i="4" s="1"/>
  <c r="D2436" i="4" s="1"/>
  <c r="D2437" i="4" s="1"/>
  <c r="D2438" i="4" s="1"/>
  <c r="D2439" i="4" s="1"/>
  <c r="D2440" i="4" s="1"/>
  <c r="D2441" i="4" s="1"/>
  <c r="D2442" i="4" s="1"/>
  <c r="D2443" i="4" s="1"/>
  <c r="D2444" i="4" s="1"/>
  <c r="D2445" i="4" s="1"/>
  <c r="D2446" i="4" s="1"/>
  <c r="D2447" i="4" s="1"/>
  <c r="D2448" i="4" s="1"/>
  <c r="D2449" i="4" s="1"/>
  <c r="D2450" i="4" s="1"/>
  <c r="D2451" i="4" s="1"/>
  <c r="D2452" i="4" s="1"/>
  <c r="D2453" i="4" s="1"/>
  <c r="D2454" i="4" s="1"/>
  <c r="D2455" i="4" s="1"/>
  <c r="D2456" i="4" s="1"/>
  <c r="D2457" i="4" s="1"/>
  <c r="D2458" i="4" s="1"/>
  <c r="D2459" i="4" s="1"/>
  <c r="D2460" i="4" s="1"/>
  <c r="D2461" i="4" s="1"/>
  <c r="D2462" i="4" s="1"/>
  <c r="D2463" i="4" s="1"/>
  <c r="D2464" i="4" s="1"/>
  <c r="D2465" i="4" s="1"/>
  <c r="D2466" i="4" s="1"/>
  <c r="D2467" i="4" s="1"/>
  <c r="D2468" i="4" s="1"/>
  <c r="D2469" i="4" s="1"/>
  <c r="D2470" i="4" s="1"/>
  <c r="D2471" i="4" s="1"/>
  <c r="D2472" i="4" s="1"/>
  <c r="D2473" i="4" s="1"/>
  <c r="D2474" i="4" s="1"/>
  <c r="D2475" i="4" s="1"/>
  <c r="D2476" i="4" s="1"/>
  <c r="D2477" i="4" s="1"/>
  <c r="D2478" i="4" s="1"/>
  <c r="D2479" i="4" s="1"/>
  <c r="D2480" i="4" s="1"/>
  <c r="D2481" i="4" s="1"/>
  <c r="D2482" i="4" s="1"/>
  <c r="D2483" i="4" s="1"/>
  <c r="D2484" i="4" s="1"/>
  <c r="D2485" i="4" s="1"/>
  <c r="D2486" i="4" s="1"/>
  <c r="D2487" i="4" s="1"/>
  <c r="D2488" i="4" s="1"/>
  <c r="D2489" i="4" s="1"/>
  <c r="D2490" i="4" s="1"/>
  <c r="D2491" i="4" s="1"/>
  <c r="D2492" i="4" s="1"/>
  <c r="D2493" i="4" s="1"/>
  <c r="D2494" i="4" s="1"/>
  <c r="D2495" i="4" s="1"/>
  <c r="D2496" i="4" s="1"/>
  <c r="D2497" i="4" s="1"/>
  <c r="D2498" i="4" s="1"/>
  <c r="D2499" i="4" s="1"/>
  <c r="D2500" i="4" s="1"/>
  <c r="D2501" i="4" s="1"/>
  <c r="D2502" i="4" s="1"/>
  <c r="D2503" i="4" s="1"/>
  <c r="D2504" i="4" s="1"/>
  <c r="D2505" i="4" s="1"/>
  <c r="D2506" i="4" s="1"/>
  <c r="D2507" i="4" s="1"/>
  <c r="D2508" i="4" s="1"/>
  <c r="D2509" i="4" s="1"/>
  <c r="D2510" i="4" s="1"/>
  <c r="D2511" i="4" s="1"/>
  <c r="D2512" i="4" s="1"/>
  <c r="D2513" i="4" s="1"/>
  <c r="D2514" i="4" s="1"/>
  <c r="D2515" i="4" s="1"/>
  <c r="D2516" i="4" s="1"/>
  <c r="D2517" i="4" s="1"/>
  <c r="D2518" i="4" s="1"/>
  <c r="D2519" i="4" s="1"/>
  <c r="D2520" i="4" s="1"/>
  <c r="D2521" i="4" s="1"/>
  <c r="D2522" i="4" s="1"/>
  <c r="D2523" i="4" s="1"/>
  <c r="D2524" i="4" s="1"/>
  <c r="D2525" i="4" s="1"/>
  <c r="D2526" i="4" s="1"/>
  <c r="D2527" i="4" s="1"/>
  <c r="D2528" i="4" s="1"/>
  <c r="D2529" i="4" s="1"/>
  <c r="D2530" i="4" s="1"/>
  <c r="D2531" i="4" s="1"/>
  <c r="D2532" i="4" s="1"/>
  <c r="D2533" i="4" s="1"/>
  <c r="D2534" i="4" s="1"/>
  <c r="D2535" i="4" s="1"/>
  <c r="D2536" i="4" s="1"/>
  <c r="D2537" i="4" s="1"/>
  <c r="D2538" i="4" s="1"/>
  <c r="D2539" i="4" s="1"/>
  <c r="D2540" i="4" s="1"/>
  <c r="D2541" i="4" s="1"/>
  <c r="D2542" i="4" s="1"/>
  <c r="D2543" i="4" s="1"/>
  <c r="D2544" i="4" s="1"/>
  <c r="D2545" i="4" s="1"/>
  <c r="D2546" i="4" s="1"/>
  <c r="D2547" i="4" s="1"/>
  <c r="D2548" i="4" s="1"/>
  <c r="D2549" i="4" s="1"/>
  <c r="D2550" i="4" s="1"/>
  <c r="D2551" i="4" s="1"/>
  <c r="D2552" i="4" s="1"/>
  <c r="D2553" i="4" s="1"/>
  <c r="D2554" i="4" s="1"/>
  <c r="D2555" i="4" s="1"/>
  <c r="D2556" i="4" s="1"/>
  <c r="D2557" i="4" s="1"/>
  <c r="D2558" i="4" s="1"/>
  <c r="D2559" i="4" s="1"/>
  <c r="D2560" i="4" s="1"/>
  <c r="D2561" i="4" s="1"/>
  <c r="D2562" i="4" s="1"/>
  <c r="D2563" i="4" s="1"/>
  <c r="D2564" i="4" s="1"/>
  <c r="D2565" i="4" s="1"/>
  <c r="D2566" i="4" s="1"/>
  <c r="D2567" i="4" s="1"/>
  <c r="D2568" i="4" s="1"/>
  <c r="D2569" i="4" s="1"/>
  <c r="D2570" i="4" s="1"/>
  <c r="D2571" i="4" s="1"/>
  <c r="D2572" i="4" s="1"/>
  <c r="D2573" i="4" s="1"/>
  <c r="D2574" i="4" s="1"/>
  <c r="D2575" i="4" s="1"/>
  <c r="D2576" i="4" s="1"/>
  <c r="D2577" i="4" s="1"/>
  <c r="D2578" i="4" s="1"/>
  <c r="D2579" i="4" s="1"/>
  <c r="D2580" i="4" s="1"/>
  <c r="D2581" i="4" s="1"/>
  <c r="D2582" i="4" s="1"/>
  <c r="D2583" i="4" s="1"/>
  <c r="D2584" i="4" s="1"/>
  <c r="D2585" i="4" s="1"/>
  <c r="D2586" i="4" s="1"/>
  <c r="D2587" i="4" s="1"/>
  <c r="D2588" i="4" s="1"/>
  <c r="D2589" i="4" s="1"/>
  <c r="D2590" i="4" s="1"/>
  <c r="D2591" i="4" s="1"/>
  <c r="D2592" i="4" s="1"/>
  <c r="D2593" i="4" s="1"/>
  <c r="D2594" i="4" s="1"/>
  <c r="D2595" i="4" s="1"/>
  <c r="D2596" i="4" s="1"/>
  <c r="D2597" i="4" s="1"/>
  <c r="D2598" i="4" s="1"/>
  <c r="D2599" i="4" s="1"/>
  <c r="D2600" i="4" s="1"/>
  <c r="D2601" i="4" s="1"/>
  <c r="D2602" i="4" s="1"/>
  <c r="D2603" i="4" s="1"/>
  <c r="D2604" i="4" s="1"/>
  <c r="D2605" i="4" s="1"/>
  <c r="D2606" i="4" s="1"/>
  <c r="D2607" i="4" s="1"/>
  <c r="D2608" i="4" s="1"/>
  <c r="D2609" i="4" s="1"/>
  <c r="D2610" i="4" s="1"/>
  <c r="D2611" i="4" s="1"/>
  <c r="D2612" i="4" s="1"/>
  <c r="D2613" i="4" s="1"/>
  <c r="D2614" i="4" s="1"/>
  <c r="D2615" i="4" s="1"/>
  <c r="D2616" i="4" s="1"/>
  <c r="D2617" i="4" s="1"/>
  <c r="D2618" i="4" s="1"/>
  <c r="D2619" i="4" s="1"/>
  <c r="D2620" i="4" s="1"/>
  <c r="D2621" i="4" s="1"/>
  <c r="D2622" i="4" s="1"/>
  <c r="D2623" i="4" s="1"/>
  <c r="D2624" i="4" s="1"/>
  <c r="D2625" i="4" s="1"/>
  <c r="D2626" i="4" s="1"/>
  <c r="D2627" i="4" s="1"/>
  <c r="D2628" i="4" s="1"/>
  <c r="D2629" i="4" s="1"/>
  <c r="D2630" i="4" s="1"/>
  <c r="D2631" i="4" s="1"/>
  <c r="D2632" i="4" s="1"/>
  <c r="D2633" i="4" s="1"/>
  <c r="D2634" i="4" s="1"/>
  <c r="D2635" i="4" s="1"/>
  <c r="D2636" i="4" s="1"/>
  <c r="D2637" i="4" s="1"/>
  <c r="D2638" i="4" s="1"/>
  <c r="D2639" i="4" s="1"/>
  <c r="D2640" i="4" s="1"/>
  <c r="D2641" i="4" s="1"/>
  <c r="D2642" i="4" s="1"/>
  <c r="D2643" i="4" s="1"/>
  <c r="D2644" i="4" s="1"/>
  <c r="D2645" i="4" s="1"/>
  <c r="D2646" i="4" s="1"/>
  <c r="D2647" i="4" s="1"/>
  <c r="D2648" i="4" s="1"/>
  <c r="D2649" i="4" s="1"/>
  <c r="D2650" i="4" s="1"/>
  <c r="D2651" i="4" s="1"/>
  <c r="D2652" i="4" s="1"/>
  <c r="D2653" i="4" s="1"/>
  <c r="D2654" i="4" s="1"/>
  <c r="D2655" i="4" s="1"/>
  <c r="D2656" i="4" s="1"/>
  <c r="D2657" i="4" s="1"/>
  <c r="D2658" i="4" s="1"/>
  <c r="D2659" i="4" s="1"/>
  <c r="D2660" i="4" s="1"/>
  <c r="D2661" i="4" s="1"/>
  <c r="D2662" i="4" s="1"/>
  <c r="D2663" i="4" s="1"/>
  <c r="D2664" i="4" s="1"/>
  <c r="D2665" i="4" s="1"/>
  <c r="D2666" i="4" s="1"/>
  <c r="D2667" i="4" s="1"/>
  <c r="D2668" i="4" s="1"/>
  <c r="D2669" i="4" s="1"/>
  <c r="D2670" i="4" s="1"/>
  <c r="D2671" i="4" s="1"/>
  <c r="D2672" i="4" s="1"/>
  <c r="D2673" i="4" s="1"/>
  <c r="D2674" i="4" s="1"/>
  <c r="D2675" i="4" s="1"/>
  <c r="D2676" i="4" s="1"/>
  <c r="D2677" i="4" s="1"/>
  <c r="D2678" i="4" s="1"/>
  <c r="D2679" i="4" s="1"/>
  <c r="D2680" i="4" s="1"/>
  <c r="D2681" i="4" s="1"/>
  <c r="D2682" i="4" s="1"/>
  <c r="D2683" i="4" s="1"/>
  <c r="D2684" i="4" s="1"/>
  <c r="D2685" i="4" s="1"/>
  <c r="D2686" i="4" s="1"/>
  <c r="D2687" i="4" s="1"/>
  <c r="D2688" i="4" s="1"/>
  <c r="D2689" i="4" s="1"/>
  <c r="D2690" i="4" s="1"/>
  <c r="D2691" i="4" s="1"/>
  <c r="D2692" i="4" s="1"/>
  <c r="D2693" i="4" s="1"/>
  <c r="D2694" i="4" s="1"/>
  <c r="D2695" i="4" s="1"/>
  <c r="D2696" i="4" s="1"/>
  <c r="D2697" i="4" s="1"/>
  <c r="D2698" i="4" s="1"/>
  <c r="D2699" i="4" s="1"/>
  <c r="D2700" i="4" s="1"/>
  <c r="D2701" i="4" s="1"/>
  <c r="D2702" i="4" s="1"/>
  <c r="D2703" i="4" s="1"/>
  <c r="D2704" i="4" s="1"/>
  <c r="D2705" i="4" s="1"/>
  <c r="D2706" i="4" s="1"/>
  <c r="D2707" i="4" s="1"/>
  <c r="D2708" i="4" s="1"/>
  <c r="D2709" i="4" s="1"/>
  <c r="D2710" i="4" s="1"/>
  <c r="D2711" i="4" s="1"/>
  <c r="D2712" i="4" s="1"/>
  <c r="D2713" i="4" s="1"/>
  <c r="D2714" i="4" s="1"/>
  <c r="D2715" i="4" s="1"/>
  <c r="D2716" i="4" s="1"/>
  <c r="D2717" i="4" s="1"/>
  <c r="D2718" i="4" s="1"/>
  <c r="D2719" i="4" s="1"/>
  <c r="D2720" i="4" s="1"/>
  <c r="D2721" i="4" s="1"/>
  <c r="D2722" i="4" s="1"/>
  <c r="D2723" i="4" s="1"/>
  <c r="D2724" i="4" s="1"/>
  <c r="D2725" i="4" s="1"/>
  <c r="D2726" i="4" s="1"/>
  <c r="D2727" i="4" s="1"/>
  <c r="D2728" i="4" s="1"/>
  <c r="D2729" i="4" s="1"/>
  <c r="D2730" i="4" s="1"/>
  <c r="D2731" i="4" s="1"/>
  <c r="D2732" i="4" s="1"/>
  <c r="D2733" i="4" s="1"/>
  <c r="D2734" i="4" s="1"/>
  <c r="D2735" i="4" s="1"/>
  <c r="D2736" i="4" s="1"/>
  <c r="D2737" i="4" s="1"/>
  <c r="D2738" i="4" s="1"/>
  <c r="D2739" i="4" s="1"/>
  <c r="D2740" i="4" s="1"/>
  <c r="D2741" i="4" s="1"/>
  <c r="D2742" i="4" s="1"/>
  <c r="D2743" i="4" s="1"/>
  <c r="D2744" i="4" s="1"/>
  <c r="D2745" i="4" s="1"/>
  <c r="D2746" i="4" s="1"/>
  <c r="D2747" i="4" s="1"/>
  <c r="D2748" i="4" s="1"/>
  <c r="D2749" i="4" s="1"/>
  <c r="D2750" i="4" s="1"/>
  <c r="D2751" i="4" s="1"/>
  <c r="D2752" i="4" s="1"/>
  <c r="D2753" i="4" s="1"/>
  <c r="D2754" i="4" s="1"/>
  <c r="D2755" i="4" s="1"/>
  <c r="D2756" i="4" s="1"/>
  <c r="D2757" i="4" s="1"/>
  <c r="D2758" i="4" s="1"/>
  <c r="D2759" i="4" s="1"/>
  <c r="D2760" i="4" s="1"/>
  <c r="D2761" i="4" s="1"/>
  <c r="D2762" i="4" s="1"/>
  <c r="D2763" i="4" s="1"/>
  <c r="D2764" i="4" s="1"/>
  <c r="D2765" i="4" s="1"/>
  <c r="D2766" i="4" s="1"/>
  <c r="D2767" i="4" s="1"/>
  <c r="D2768" i="4" s="1"/>
  <c r="D2769" i="4" s="1"/>
  <c r="D2770" i="4" s="1"/>
  <c r="D2771" i="4" s="1"/>
  <c r="D2772" i="4" s="1"/>
  <c r="D2773" i="4" s="1"/>
  <c r="D2774" i="4" s="1"/>
  <c r="D2775" i="4" s="1"/>
  <c r="D2776" i="4" s="1"/>
  <c r="D2777" i="4" s="1"/>
  <c r="D2778" i="4" s="1"/>
  <c r="D2779" i="4" s="1"/>
  <c r="D2780" i="4" s="1"/>
  <c r="D2781" i="4" s="1"/>
  <c r="D2782" i="4" s="1"/>
  <c r="D2783" i="4" s="1"/>
  <c r="D2784" i="4" s="1"/>
  <c r="D2785" i="4" s="1"/>
  <c r="D2786" i="4" s="1"/>
  <c r="D2787" i="4" s="1"/>
  <c r="D2788" i="4" s="1"/>
  <c r="D2789" i="4" s="1"/>
  <c r="D2790" i="4" s="1"/>
  <c r="D2791" i="4" s="1"/>
  <c r="D2792" i="4" s="1"/>
  <c r="D2793" i="4" s="1"/>
  <c r="D2794" i="4" s="1"/>
  <c r="D2795" i="4" s="1"/>
  <c r="D2796" i="4" s="1"/>
  <c r="D2797" i="4" s="1"/>
  <c r="D2798" i="4" s="1"/>
  <c r="D2799" i="4" s="1"/>
  <c r="D2800" i="4" s="1"/>
  <c r="D2801" i="4" s="1"/>
  <c r="D2802" i="4" s="1"/>
  <c r="D2803" i="4" s="1"/>
  <c r="D2804" i="4" s="1"/>
  <c r="D2805" i="4" s="1"/>
  <c r="D2806" i="4" s="1"/>
  <c r="D2807" i="4" s="1"/>
  <c r="D2808" i="4" s="1"/>
  <c r="D2809" i="4" s="1"/>
  <c r="D2810" i="4" s="1"/>
  <c r="D2811" i="4" s="1"/>
  <c r="D2812" i="4" s="1"/>
  <c r="D2813" i="4" s="1"/>
  <c r="D2814" i="4" s="1"/>
  <c r="D2815" i="4" s="1"/>
  <c r="D2816" i="4" s="1"/>
  <c r="D2817" i="4" s="1"/>
  <c r="D2818" i="4" s="1"/>
  <c r="D2819" i="4" s="1"/>
  <c r="D2820" i="4" s="1"/>
  <c r="D2821" i="4" s="1"/>
  <c r="D2822" i="4" s="1"/>
  <c r="D2823" i="4" s="1"/>
  <c r="D2824" i="4" s="1"/>
  <c r="D2825" i="4" s="1"/>
  <c r="D2826" i="4" s="1"/>
  <c r="D2827" i="4" s="1"/>
  <c r="D2828" i="4" s="1"/>
  <c r="D2829" i="4" s="1"/>
  <c r="D2830" i="4" s="1"/>
  <c r="D2831" i="4" s="1"/>
  <c r="D2832" i="4" s="1"/>
  <c r="D2833" i="4" s="1"/>
  <c r="D2834" i="4" s="1"/>
  <c r="D2835" i="4" s="1"/>
  <c r="D2836" i="4" s="1"/>
  <c r="D2837" i="4" s="1"/>
  <c r="D2838" i="4" s="1"/>
  <c r="D2839" i="4" s="1"/>
  <c r="D2840" i="4" s="1"/>
  <c r="D2841" i="4" s="1"/>
  <c r="D2842" i="4" s="1"/>
  <c r="D2843" i="4" s="1"/>
  <c r="D2844" i="4" s="1"/>
  <c r="D2845" i="4" s="1"/>
  <c r="D2846" i="4" s="1"/>
  <c r="D2847" i="4" s="1"/>
  <c r="D2848" i="4" s="1"/>
  <c r="D2849" i="4" s="1"/>
  <c r="D2850" i="4" s="1"/>
  <c r="D2851" i="4" s="1"/>
  <c r="D2852" i="4" s="1"/>
  <c r="D2853" i="4" s="1"/>
  <c r="D2854" i="4" s="1"/>
  <c r="D2855" i="4" s="1"/>
  <c r="D2856" i="4" s="1"/>
  <c r="D2857" i="4" s="1"/>
  <c r="D2858" i="4" s="1"/>
  <c r="D2859" i="4" s="1"/>
  <c r="D2860" i="4" s="1"/>
  <c r="D2861" i="4" s="1"/>
  <c r="D2862" i="4" s="1"/>
  <c r="D2863" i="4" s="1"/>
  <c r="D2864" i="4" s="1"/>
  <c r="D2865" i="4" s="1"/>
  <c r="D2866" i="4" s="1"/>
  <c r="D2867" i="4" s="1"/>
  <c r="D2868" i="4" s="1"/>
  <c r="D2869" i="4" s="1"/>
  <c r="D2870" i="4" s="1"/>
  <c r="D2871" i="4" s="1"/>
  <c r="D2872" i="4" s="1"/>
  <c r="D2873" i="4" s="1"/>
  <c r="D2874" i="4" s="1"/>
  <c r="D2875" i="4" s="1"/>
  <c r="D2876" i="4" s="1"/>
  <c r="D2877" i="4" s="1"/>
  <c r="D2878" i="4" s="1"/>
  <c r="D2879" i="4" s="1"/>
  <c r="D2880" i="4" s="1"/>
  <c r="D2881" i="4" s="1"/>
  <c r="D2882" i="4" s="1"/>
  <c r="D2883" i="4" s="1"/>
  <c r="D2884" i="4" s="1"/>
  <c r="D2885" i="4" s="1"/>
  <c r="D2886" i="4" s="1"/>
  <c r="D2887" i="4" s="1"/>
  <c r="D2888" i="4" s="1"/>
  <c r="D2889" i="4" s="1"/>
  <c r="D2890" i="4" s="1"/>
  <c r="D2891" i="4" s="1"/>
  <c r="D2892" i="4" s="1"/>
  <c r="D2893" i="4" s="1"/>
  <c r="D2894" i="4" s="1"/>
  <c r="D2895" i="4" s="1"/>
  <c r="D2896" i="4" s="1"/>
  <c r="D2897" i="4" s="1"/>
  <c r="D2898" i="4" s="1"/>
  <c r="D2899" i="4" s="1"/>
  <c r="D2900" i="4" s="1"/>
  <c r="D2901" i="4" s="1"/>
  <c r="D2902" i="4" s="1"/>
  <c r="D2903" i="4" s="1"/>
  <c r="D2904" i="4" s="1"/>
  <c r="D2905" i="4" s="1"/>
  <c r="D2906" i="4" s="1"/>
  <c r="D2907" i="4" s="1"/>
  <c r="D2908" i="4" s="1"/>
  <c r="D2909" i="4" s="1"/>
  <c r="D2910" i="4" s="1"/>
  <c r="D2911" i="4" s="1"/>
  <c r="D2912" i="4" s="1"/>
  <c r="D2913" i="4" s="1"/>
  <c r="D2914" i="4" s="1"/>
  <c r="D2915" i="4" s="1"/>
  <c r="D2916" i="4" s="1"/>
  <c r="D2917" i="4" s="1"/>
  <c r="D2918" i="4" s="1"/>
  <c r="D2919" i="4" s="1"/>
  <c r="D2920" i="4" s="1"/>
  <c r="D2921" i="4" s="1"/>
  <c r="D2922" i="4" s="1"/>
  <c r="D2923" i="4" s="1"/>
  <c r="D2924" i="4" s="1"/>
  <c r="D2925" i="4" s="1"/>
  <c r="D2926" i="4" s="1"/>
  <c r="D2927" i="4" s="1"/>
  <c r="D2928" i="4" s="1"/>
  <c r="D2929" i="4" s="1"/>
  <c r="D2930" i="4" s="1"/>
  <c r="D2931" i="4" s="1"/>
  <c r="D2932" i="4" s="1"/>
  <c r="D2933" i="4" s="1"/>
  <c r="D2934" i="4" s="1"/>
  <c r="D2935" i="4" s="1"/>
  <c r="D2936" i="4" s="1"/>
  <c r="D2937" i="4" s="1"/>
  <c r="D2938" i="4" s="1"/>
  <c r="D2939" i="4" s="1"/>
  <c r="D2940" i="4" s="1"/>
  <c r="D2941" i="4" s="1"/>
  <c r="D2942" i="4" s="1"/>
  <c r="D2943" i="4" s="1"/>
  <c r="D2944" i="4" s="1"/>
  <c r="D2945" i="4" s="1"/>
  <c r="D2946" i="4" s="1"/>
  <c r="D2947" i="4" s="1"/>
  <c r="D2948" i="4" s="1"/>
  <c r="D2949" i="4" s="1"/>
  <c r="D2950" i="4" s="1"/>
  <c r="D2951" i="4" s="1"/>
  <c r="D2952" i="4" s="1"/>
  <c r="D2953" i="4" s="1"/>
  <c r="D2954" i="4" s="1"/>
  <c r="D2955" i="4" s="1"/>
  <c r="D2956" i="4" s="1"/>
  <c r="D2957" i="4" s="1"/>
  <c r="D2958" i="4" s="1"/>
  <c r="D2959" i="4" s="1"/>
  <c r="D2960" i="4" s="1"/>
  <c r="D2961" i="4" s="1"/>
  <c r="D2962" i="4" s="1"/>
  <c r="D2963" i="4" s="1"/>
  <c r="D2964" i="4" s="1"/>
  <c r="D2965" i="4" s="1"/>
  <c r="D2966" i="4" s="1"/>
  <c r="D2967" i="4" s="1"/>
  <c r="D2968" i="4" s="1"/>
  <c r="D2969" i="4" s="1"/>
  <c r="D2970" i="4" s="1"/>
  <c r="D2971" i="4" s="1"/>
  <c r="D2972" i="4" s="1"/>
  <c r="D2973" i="4" s="1"/>
  <c r="D2974" i="4" s="1"/>
  <c r="D2975" i="4" s="1"/>
  <c r="D2976" i="4" s="1"/>
  <c r="D2977" i="4" s="1"/>
  <c r="D2978" i="4" s="1"/>
  <c r="D2979" i="4" s="1"/>
  <c r="D2980" i="4" s="1"/>
  <c r="D2981" i="4" s="1"/>
  <c r="D2982" i="4" s="1"/>
  <c r="D2983" i="4" s="1"/>
  <c r="D2984" i="4" s="1"/>
  <c r="D2985" i="4" s="1"/>
  <c r="D2986" i="4" s="1"/>
  <c r="D2987" i="4" s="1"/>
  <c r="D2988" i="4" s="1"/>
  <c r="D2989" i="4" s="1"/>
  <c r="D2990" i="4" s="1"/>
  <c r="D2991" i="4" s="1"/>
  <c r="D2992" i="4" s="1"/>
  <c r="D2993" i="4" s="1"/>
  <c r="D2994" i="4" s="1"/>
  <c r="D2995" i="4" s="1"/>
  <c r="D2996" i="4" s="1"/>
  <c r="D2997" i="4" s="1"/>
  <c r="D2998" i="4" s="1"/>
  <c r="D2999" i="4" s="1"/>
  <c r="D3000" i="4" s="1"/>
  <c r="D3001" i="4" s="1"/>
  <c r="D3002" i="4" s="1"/>
  <c r="D3003" i="4" s="1"/>
  <c r="D3004" i="4" s="1"/>
  <c r="D3005" i="4" s="1"/>
  <c r="D3006" i="4" s="1"/>
  <c r="C160" i="5"/>
  <c r="F160" i="5"/>
  <c r="D160" i="5"/>
  <c r="B161" i="5"/>
  <c r="G160" i="5"/>
  <c r="E160" i="5"/>
  <c r="H159" i="5"/>
  <c r="H160" i="5" l="1"/>
  <c r="D161" i="5"/>
  <c r="G161" i="5"/>
  <c r="B162" i="5"/>
  <c r="C161" i="5"/>
  <c r="E161" i="5"/>
  <c r="F161" i="5"/>
  <c r="H161" i="5" l="1"/>
  <c r="F162" i="5"/>
  <c r="G162" i="5"/>
  <c r="B163" i="5"/>
  <c r="C162" i="5"/>
  <c r="E162" i="5"/>
  <c r="D162" i="5"/>
  <c r="C163" i="5" l="1"/>
  <c r="D163" i="5"/>
  <c r="F163" i="5"/>
  <c r="B164" i="5"/>
  <c r="G163" i="5"/>
  <c r="E163" i="5"/>
  <c r="H162" i="5"/>
  <c r="G164" i="5" l="1"/>
  <c r="E164" i="5"/>
  <c r="C164" i="5"/>
  <c r="F164" i="5"/>
  <c r="D164" i="5"/>
  <c r="B165" i="5"/>
  <c r="H163" i="5"/>
  <c r="H164" i="5" l="1"/>
  <c r="D165" i="5"/>
  <c r="G165" i="5"/>
  <c r="B166" i="5"/>
  <c r="C165" i="5"/>
  <c r="E165" i="5"/>
  <c r="F165" i="5"/>
  <c r="H165" i="5" s="1"/>
  <c r="B167" i="5" l="1"/>
  <c r="C166" i="5"/>
  <c r="E166" i="5"/>
  <c r="F166" i="5"/>
  <c r="G166" i="5"/>
  <c r="D166" i="5"/>
  <c r="H166" i="5" l="1"/>
  <c r="F167" i="5"/>
  <c r="B168" i="5"/>
  <c r="G167" i="5"/>
  <c r="E167" i="5"/>
  <c r="C167" i="5"/>
  <c r="D167" i="5"/>
  <c r="D168" i="5" l="1"/>
  <c r="B169" i="5"/>
  <c r="G168" i="5"/>
  <c r="E168" i="5"/>
  <c r="F168" i="5"/>
  <c r="C168" i="5"/>
  <c r="H167" i="5"/>
  <c r="D169" i="5" l="1"/>
  <c r="E169" i="5"/>
  <c r="G169" i="5"/>
  <c r="B170" i="5"/>
  <c r="C169" i="5"/>
  <c r="F169" i="5"/>
  <c r="H168" i="5"/>
  <c r="H169" i="5" l="1"/>
  <c r="F170" i="5"/>
  <c r="G170" i="5"/>
  <c r="B171" i="5"/>
  <c r="C170" i="5"/>
  <c r="E170" i="5"/>
  <c r="D170" i="5"/>
  <c r="G171" i="5" l="1"/>
  <c r="E171" i="5"/>
  <c r="D171" i="5"/>
  <c r="C171" i="5"/>
  <c r="F171" i="5"/>
  <c r="B172" i="5"/>
  <c r="H170" i="5"/>
  <c r="H171" i="5" l="1"/>
  <c r="C172" i="5"/>
  <c r="F172" i="5"/>
  <c r="B173" i="5"/>
  <c r="D172" i="5"/>
  <c r="G172" i="5"/>
  <c r="E172" i="5"/>
  <c r="H172" i="5" l="1"/>
  <c r="E173" i="5"/>
  <c r="D173" i="5"/>
  <c r="G173" i="5"/>
  <c r="B174" i="5"/>
  <c r="C173" i="5"/>
  <c r="F173" i="5"/>
  <c r="B175" i="5" l="1"/>
  <c r="C174" i="5"/>
  <c r="E174" i="5"/>
  <c r="D174" i="5"/>
  <c r="F174" i="5"/>
  <c r="G174" i="5"/>
  <c r="H173" i="5"/>
  <c r="H174" i="5" l="1"/>
  <c r="C175" i="5"/>
  <c r="D175" i="5"/>
  <c r="B176" i="5"/>
  <c r="G175" i="5"/>
  <c r="E175" i="5"/>
  <c r="F175" i="5"/>
  <c r="H175" i="5" l="1"/>
  <c r="C176" i="5"/>
  <c r="F176" i="5"/>
  <c r="D176" i="5"/>
  <c r="B177" i="5"/>
  <c r="G176" i="5"/>
  <c r="E176" i="5"/>
  <c r="H176" i="5" l="1"/>
  <c r="D177" i="5"/>
  <c r="G177" i="5"/>
  <c r="F177" i="5"/>
  <c r="B178" i="5"/>
  <c r="C177" i="5"/>
  <c r="E177" i="5"/>
  <c r="H177" i="5" l="1"/>
  <c r="B179" i="5"/>
  <c r="C178" i="5"/>
  <c r="F178" i="5"/>
  <c r="E178" i="5"/>
  <c r="G178" i="5"/>
  <c r="D178" i="5"/>
  <c r="H178" i="5" l="1"/>
  <c r="G179" i="5"/>
  <c r="C179" i="5"/>
  <c r="D179" i="5"/>
  <c r="F179" i="5"/>
  <c r="B180" i="5"/>
  <c r="E179" i="5"/>
  <c r="H179" i="5" l="1"/>
  <c r="G180" i="5"/>
  <c r="E180" i="5"/>
  <c r="C180" i="5"/>
  <c r="B181" i="5"/>
  <c r="F180" i="5"/>
  <c r="D180" i="5"/>
  <c r="H180" i="5" l="1"/>
  <c r="G181" i="5"/>
  <c r="B182" i="5"/>
  <c r="C181" i="5"/>
  <c r="E181" i="5"/>
  <c r="F181" i="5"/>
  <c r="D181" i="5"/>
  <c r="H181" i="5" l="1"/>
  <c r="B183" i="5"/>
  <c r="C182" i="5"/>
  <c r="E182" i="5"/>
  <c r="F182" i="5"/>
  <c r="D182" i="5"/>
  <c r="G182" i="5"/>
  <c r="H182" i="5" l="1"/>
  <c r="B184" i="5"/>
  <c r="C183" i="5"/>
  <c r="D183" i="5"/>
  <c r="G183" i="5"/>
  <c r="E183" i="5"/>
  <c r="F183" i="5"/>
  <c r="H183" i="5" l="1"/>
  <c r="D184" i="5"/>
  <c r="F184" i="5"/>
  <c r="G184" i="5"/>
  <c r="E184" i="5"/>
  <c r="C184" i="5"/>
  <c r="B185" i="5"/>
  <c r="H184" i="5" l="1"/>
  <c r="B186" i="5"/>
  <c r="G185" i="5"/>
  <c r="F185" i="5"/>
  <c r="E185" i="5"/>
  <c r="D185" i="5"/>
  <c r="C185" i="5"/>
  <c r="H185" i="5" l="1"/>
  <c r="B187" i="5"/>
  <c r="G186" i="5"/>
  <c r="E186" i="5"/>
  <c r="C186" i="5"/>
  <c r="D186" i="5"/>
  <c r="F186" i="5"/>
  <c r="H186" i="5" l="1"/>
  <c r="C187" i="5"/>
  <c r="B188" i="5"/>
  <c r="F187" i="5"/>
  <c r="D187" i="5"/>
  <c r="E187" i="5"/>
  <c r="G187" i="5"/>
  <c r="H187" i="5" l="1"/>
  <c r="G188" i="5"/>
  <c r="B189" i="5"/>
  <c r="C188" i="5"/>
  <c r="E188" i="5"/>
  <c r="F188" i="5"/>
  <c r="H188" i="5" s="1"/>
  <c r="D188" i="5"/>
  <c r="D189" i="5" l="1"/>
  <c r="G189" i="5"/>
  <c r="B190" i="5"/>
  <c r="F189" i="5"/>
  <c r="E189" i="5"/>
  <c r="C189" i="5"/>
  <c r="H189" i="5" l="1"/>
  <c r="D190" i="5"/>
  <c r="G190" i="5"/>
  <c r="F190" i="5"/>
  <c r="B191" i="5"/>
  <c r="E190" i="5"/>
  <c r="C190" i="5"/>
  <c r="H190" i="5" l="1"/>
  <c r="B192" i="5"/>
  <c r="F191" i="5"/>
  <c r="E191" i="5"/>
  <c r="D191" i="5"/>
  <c r="G191" i="5"/>
  <c r="C191" i="5"/>
  <c r="H191" i="5" l="1"/>
  <c r="D192" i="5"/>
  <c r="E192" i="5"/>
  <c r="B193" i="5"/>
  <c r="G192" i="5"/>
  <c r="C192" i="5"/>
  <c r="F192" i="5"/>
  <c r="H192" i="5" l="1"/>
  <c r="C193" i="5"/>
  <c r="F193" i="5"/>
  <c r="G193" i="5"/>
  <c r="B194" i="5"/>
  <c r="E193" i="5"/>
  <c r="D193" i="5"/>
  <c r="H193" i="5" l="1"/>
  <c r="F194" i="5"/>
  <c r="B195" i="5"/>
  <c r="G194" i="5"/>
  <c r="D194" i="5"/>
  <c r="E194" i="5"/>
  <c r="C194" i="5"/>
  <c r="B196" i="5" l="1"/>
  <c r="C195" i="5"/>
  <c r="E195" i="5"/>
  <c r="F195" i="5"/>
  <c r="D195" i="5"/>
  <c r="G195" i="5"/>
  <c r="H194" i="5"/>
  <c r="H195" i="5" l="1"/>
  <c r="D196" i="5"/>
  <c r="F196" i="5"/>
  <c r="G196" i="5"/>
  <c r="B197" i="5"/>
  <c r="C196" i="5"/>
  <c r="E196" i="5"/>
  <c r="H196" i="5" l="1"/>
  <c r="C197" i="5"/>
  <c r="F197" i="5"/>
  <c r="E197" i="5"/>
  <c r="B198" i="5"/>
  <c r="D197" i="5"/>
  <c r="G197" i="5"/>
  <c r="C198" i="5" l="1"/>
  <c r="F198" i="5"/>
  <c r="D198" i="5"/>
  <c r="B199" i="5"/>
  <c r="E198" i="5"/>
  <c r="G198" i="5"/>
  <c r="H197" i="5"/>
  <c r="E199" i="5" l="1"/>
  <c r="F199" i="5"/>
  <c r="B200" i="5"/>
  <c r="C199" i="5"/>
  <c r="D199" i="5"/>
  <c r="G199" i="5"/>
  <c r="H198" i="5"/>
  <c r="B201" i="5" l="1"/>
  <c r="C200" i="5"/>
  <c r="E200" i="5"/>
  <c r="F200" i="5"/>
  <c r="D200" i="5"/>
  <c r="G200" i="5"/>
  <c r="H199" i="5"/>
  <c r="H200" i="5" l="1"/>
  <c r="C201" i="5"/>
  <c r="D201" i="5"/>
  <c r="F201" i="5"/>
  <c r="B202" i="5"/>
  <c r="G201" i="5"/>
  <c r="E201" i="5"/>
  <c r="H201" i="5" l="1"/>
  <c r="C202" i="5"/>
  <c r="F202" i="5"/>
  <c r="B203" i="5"/>
  <c r="G202" i="5"/>
  <c r="D202" i="5"/>
  <c r="E202" i="5"/>
  <c r="H202" i="5" l="1"/>
  <c r="E203" i="5"/>
  <c r="F203" i="5"/>
  <c r="B204" i="5"/>
  <c r="C203" i="5"/>
  <c r="D203" i="5"/>
  <c r="G203" i="5"/>
  <c r="F204" i="5" l="1"/>
  <c r="G204" i="5"/>
  <c r="B205" i="5"/>
  <c r="C204" i="5"/>
  <c r="D204" i="5"/>
  <c r="E204" i="5"/>
  <c r="H203" i="5"/>
  <c r="G205" i="5" l="1"/>
  <c r="E205" i="5"/>
  <c r="C205" i="5"/>
  <c r="D205" i="5"/>
  <c r="F205" i="5"/>
  <c r="H205" i="5" s="1"/>
  <c r="B206" i="5"/>
  <c r="H204" i="5"/>
  <c r="G206" i="5" l="1"/>
  <c r="D206" i="5"/>
  <c r="B207" i="5"/>
  <c r="E206" i="5"/>
  <c r="C206" i="5"/>
  <c r="F206" i="5"/>
  <c r="H206" i="5" s="1"/>
  <c r="E207" i="5" l="1"/>
  <c r="F207" i="5"/>
  <c r="G207" i="5"/>
  <c r="B208" i="5"/>
  <c r="C207" i="5"/>
  <c r="D207" i="5"/>
  <c r="H207" i="5" l="1"/>
  <c r="C208" i="5"/>
  <c r="D208" i="5"/>
  <c r="F208" i="5"/>
  <c r="G208" i="5"/>
  <c r="B209" i="5"/>
  <c r="E208" i="5"/>
  <c r="H208" i="5" l="1"/>
  <c r="F209" i="5"/>
  <c r="B210" i="5"/>
  <c r="G209" i="5"/>
  <c r="E209" i="5"/>
  <c r="C209" i="5"/>
  <c r="D209" i="5"/>
  <c r="F210" i="5" l="1"/>
  <c r="D210" i="5"/>
  <c r="E210" i="5"/>
  <c r="B211" i="5"/>
  <c r="C210" i="5"/>
  <c r="G210" i="5"/>
  <c r="H209" i="5"/>
  <c r="E211" i="5" l="1"/>
  <c r="D211" i="5"/>
  <c r="F211" i="5"/>
  <c r="G211" i="5"/>
  <c r="B212" i="5"/>
  <c r="C211" i="5"/>
  <c r="H210" i="5"/>
  <c r="E212" i="5" l="1"/>
  <c r="D212" i="5"/>
  <c r="F212" i="5"/>
  <c r="G212" i="5"/>
  <c r="B213" i="5"/>
  <c r="C212" i="5"/>
  <c r="H211" i="5"/>
  <c r="H212" i="5" l="1"/>
  <c r="C213" i="5"/>
  <c r="D213" i="5"/>
  <c r="B214" i="5"/>
  <c r="F213" i="5"/>
  <c r="G213" i="5"/>
  <c r="E213" i="5"/>
  <c r="H213" i="5" l="1"/>
  <c r="G214" i="5"/>
  <c r="E214" i="5"/>
  <c r="F214" i="5"/>
  <c r="D214" i="5"/>
  <c r="B215" i="5"/>
  <c r="C214" i="5"/>
  <c r="H214" i="5" l="1"/>
  <c r="E215" i="5"/>
  <c r="F215" i="5"/>
  <c r="G215" i="5"/>
  <c r="B216" i="5"/>
  <c r="C215" i="5"/>
  <c r="D215" i="5"/>
  <c r="H215" i="5" l="1"/>
  <c r="F216" i="5"/>
  <c r="G216" i="5"/>
  <c r="E216" i="5"/>
  <c r="D216" i="5"/>
  <c r="B217" i="5"/>
  <c r="C216" i="5"/>
  <c r="F217" i="5" l="1"/>
  <c r="B218" i="5"/>
  <c r="E217" i="5"/>
  <c r="D217" i="5"/>
  <c r="G217" i="5"/>
  <c r="C217" i="5"/>
  <c r="H216" i="5"/>
  <c r="C218" i="5" l="1"/>
  <c r="F218" i="5"/>
  <c r="D218" i="5"/>
  <c r="B219" i="5"/>
  <c r="G218" i="5"/>
  <c r="E218" i="5"/>
  <c r="H217" i="5"/>
  <c r="H218" i="5" l="1"/>
  <c r="B220" i="5"/>
  <c r="C219" i="5"/>
  <c r="E219" i="5"/>
  <c r="F219" i="5"/>
  <c r="D219" i="5"/>
  <c r="G219" i="5"/>
  <c r="H219" i="5" l="1"/>
  <c r="G220" i="5"/>
  <c r="E220" i="5"/>
  <c r="D220" i="5"/>
  <c r="F220" i="5"/>
  <c r="B221" i="5"/>
  <c r="C220" i="5"/>
  <c r="H220" i="5" l="1"/>
  <c r="C221" i="5"/>
  <c r="D221" i="5"/>
  <c r="B222" i="5"/>
  <c r="G221" i="5"/>
  <c r="F221" i="5"/>
  <c r="E221" i="5"/>
  <c r="F222" i="5" l="1"/>
  <c r="D222" i="5"/>
  <c r="B223" i="5"/>
  <c r="G222" i="5"/>
  <c r="E222" i="5"/>
  <c r="C222" i="5"/>
  <c r="H221" i="5"/>
  <c r="H222" i="5" l="1"/>
  <c r="B224" i="5"/>
  <c r="C223" i="5"/>
  <c r="F223" i="5"/>
  <c r="D223" i="5"/>
  <c r="G223" i="5"/>
  <c r="E223" i="5"/>
  <c r="H223" i="5" l="1"/>
  <c r="B225" i="5"/>
  <c r="C224" i="5"/>
  <c r="E224" i="5"/>
  <c r="D224" i="5"/>
  <c r="F224" i="5"/>
  <c r="G224" i="5"/>
  <c r="H224" i="5" l="1"/>
  <c r="G225" i="5"/>
  <c r="C225" i="5"/>
  <c r="D225" i="5"/>
  <c r="F225" i="5"/>
  <c r="B226" i="5"/>
  <c r="E225" i="5"/>
  <c r="H225" i="5" l="1"/>
  <c r="C226" i="5"/>
  <c r="G226" i="5"/>
  <c r="F226" i="5"/>
  <c r="D226" i="5"/>
  <c r="B227" i="5"/>
  <c r="E226" i="5"/>
  <c r="H226" i="5" l="1"/>
  <c r="E227" i="5"/>
  <c r="F227" i="5"/>
  <c r="D227" i="5"/>
  <c r="G227" i="5"/>
  <c r="B228" i="5"/>
  <c r="C227" i="5"/>
  <c r="H227" i="5" l="1"/>
  <c r="F228" i="5"/>
  <c r="G228" i="5"/>
  <c r="B229" i="5"/>
  <c r="C228" i="5"/>
  <c r="E228" i="5"/>
  <c r="D228" i="5"/>
  <c r="H228" i="5" l="1"/>
  <c r="C229" i="5"/>
  <c r="B230" i="5"/>
  <c r="G229" i="5"/>
  <c r="E229" i="5"/>
  <c r="D229" i="5"/>
  <c r="F229" i="5"/>
  <c r="H229" i="5" l="1"/>
  <c r="G230" i="5"/>
  <c r="E230" i="5"/>
  <c r="C230" i="5"/>
  <c r="F230" i="5"/>
  <c r="D230" i="5"/>
  <c r="B231" i="5"/>
  <c r="H230" i="5" l="1"/>
  <c r="B232" i="5"/>
  <c r="C231" i="5"/>
  <c r="E231" i="5"/>
  <c r="F231" i="5"/>
  <c r="D231" i="5"/>
  <c r="G231" i="5"/>
  <c r="H231" i="5" l="1"/>
  <c r="G232" i="5"/>
  <c r="E232" i="5"/>
  <c r="C232" i="5"/>
  <c r="D232" i="5"/>
  <c r="F232" i="5"/>
  <c r="B233" i="5"/>
  <c r="H232" i="5" l="1"/>
  <c r="D233" i="5"/>
  <c r="C233" i="5"/>
  <c r="F233" i="5"/>
  <c r="B234" i="5"/>
  <c r="G233" i="5"/>
  <c r="E233" i="5"/>
  <c r="H233" i="5" l="1"/>
  <c r="D234" i="5"/>
  <c r="B235" i="5"/>
  <c r="C234" i="5"/>
  <c r="F234" i="5"/>
  <c r="G234" i="5"/>
  <c r="E234" i="5"/>
  <c r="H234" i="5" l="1"/>
  <c r="D235" i="5"/>
  <c r="G235" i="5"/>
  <c r="E235" i="5"/>
  <c r="F235" i="5"/>
  <c r="B236" i="5"/>
  <c r="C235" i="5"/>
  <c r="H235" i="5" l="1"/>
  <c r="B237" i="5"/>
  <c r="C236" i="5"/>
  <c r="E236" i="5"/>
  <c r="D236" i="5"/>
  <c r="F236" i="5"/>
  <c r="G236" i="5"/>
  <c r="H236" i="5" l="1"/>
  <c r="C237" i="5"/>
  <c r="D237" i="5"/>
  <c r="F237" i="5"/>
  <c r="B238" i="5"/>
  <c r="G237" i="5"/>
  <c r="E237" i="5"/>
  <c r="H237" i="5" l="1"/>
  <c r="C238" i="5"/>
  <c r="F238" i="5"/>
  <c r="D238" i="5"/>
  <c r="B239" i="5"/>
  <c r="G238" i="5"/>
  <c r="E238" i="5"/>
  <c r="H238" i="5" l="1"/>
  <c r="D239" i="5"/>
  <c r="C239" i="5"/>
  <c r="F239" i="5"/>
  <c r="G239" i="5"/>
  <c r="B240" i="5"/>
  <c r="E239" i="5"/>
  <c r="H239" i="5" l="1"/>
  <c r="B241" i="5"/>
  <c r="C240" i="5"/>
  <c r="E240" i="5"/>
  <c r="D240" i="5"/>
  <c r="F240" i="5"/>
  <c r="G240" i="5"/>
  <c r="H240" i="5" l="1"/>
  <c r="C241" i="5"/>
  <c r="D241" i="5"/>
  <c r="F241" i="5"/>
  <c r="B242" i="5"/>
  <c r="G241" i="5"/>
  <c r="E241" i="5"/>
  <c r="H241" i="5" l="1"/>
  <c r="C242" i="5"/>
  <c r="D242" i="5"/>
  <c r="F242" i="5"/>
  <c r="B243" i="5"/>
  <c r="G242" i="5"/>
  <c r="E242" i="5"/>
  <c r="D243" i="5" l="1"/>
  <c r="B244" i="5"/>
  <c r="G243" i="5"/>
  <c r="C243" i="5"/>
  <c r="E243" i="5"/>
  <c r="F243" i="5"/>
  <c r="H242" i="5"/>
  <c r="H243" i="5" l="1"/>
  <c r="F244" i="5"/>
  <c r="G244" i="5"/>
  <c r="B245" i="5"/>
  <c r="C244" i="5"/>
  <c r="E244" i="5"/>
  <c r="D244" i="5"/>
  <c r="G245" i="5" l="1"/>
  <c r="E245" i="5"/>
  <c r="C245" i="5"/>
  <c r="B246" i="5"/>
  <c r="D245" i="5"/>
  <c r="F245" i="5"/>
  <c r="H244" i="5"/>
  <c r="H245" i="5" l="1"/>
  <c r="G246" i="5"/>
  <c r="E246" i="5"/>
  <c r="C246" i="5"/>
  <c r="F246" i="5"/>
  <c r="D246" i="5"/>
  <c r="B247" i="5"/>
  <c r="H246" i="5" l="1"/>
  <c r="E247" i="5"/>
  <c r="F247" i="5"/>
  <c r="D247" i="5"/>
  <c r="G247" i="5"/>
  <c r="B248" i="5"/>
  <c r="C247" i="5"/>
  <c r="H247" i="5" l="1"/>
  <c r="F248" i="5"/>
  <c r="G248" i="5"/>
  <c r="B249" i="5"/>
  <c r="C248" i="5"/>
  <c r="D248" i="5"/>
  <c r="E248" i="5"/>
  <c r="H248" i="5" l="1"/>
  <c r="C249" i="5"/>
  <c r="D249" i="5"/>
  <c r="F249" i="5"/>
  <c r="B250" i="5"/>
  <c r="G249" i="5"/>
  <c r="E249" i="5"/>
  <c r="G250" i="5" l="1"/>
  <c r="C250" i="5"/>
  <c r="D250" i="5"/>
  <c r="B251" i="5"/>
  <c r="E250" i="5"/>
  <c r="F250" i="5"/>
  <c r="H250" i="5" s="1"/>
  <c r="H249" i="5"/>
  <c r="D251" i="5" l="1"/>
  <c r="C251" i="5"/>
  <c r="F251" i="5"/>
  <c r="G251" i="5"/>
  <c r="E251" i="5"/>
  <c r="B252" i="5"/>
  <c r="H251" i="5" l="1"/>
  <c r="B253" i="5"/>
  <c r="C252" i="5"/>
  <c r="F252" i="5"/>
  <c r="G252" i="5"/>
  <c r="E252" i="5"/>
  <c r="D252" i="5"/>
  <c r="H252" i="5" l="1"/>
  <c r="G253" i="5"/>
  <c r="E253" i="5"/>
  <c r="C253" i="5"/>
  <c r="D253" i="5"/>
  <c r="F253" i="5"/>
  <c r="B254" i="5"/>
  <c r="H253" i="5" l="1"/>
  <c r="G254" i="5"/>
  <c r="E254" i="5"/>
  <c r="C254" i="5"/>
  <c r="F254" i="5"/>
  <c r="D254" i="5"/>
  <c r="B255" i="5"/>
  <c r="H254" i="5" l="1"/>
  <c r="D255" i="5"/>
  <c r="G255" i="5"/>
  <c r="B256" i="5"/>
  <c r="C255" i="5"/>
  <c r="E255" i="5"/>
  <c r="F255" i="5"/>
  <c r="H255" i="5" l="1"/>
  <c r="B257" i="5"/>
  <c r="C256" i="5"/>
  <c r="D256" i="5"/>
  <c r="F256" i="5"/>
  <c r="G256" i="5"/>
  <c r="E256" i="5"/>
  <c r="H256" i="5" l="1"/>
  <c r="C257" i="5"/>
  <c r="D257" i="5"/>
  <c r="F257" i="5"/>
  <c r="B258" i="5"/>
  <c r="G257" i="5"/>
  <c r="E257" i="5"/>
  <c r="H257" i="5" l="1"/>
  <c r="F258" i="5"/>
  <c r="D258" i="5"/>
  <c r="B259" i="5"/>
  <c r="G258" i="5"/>
  <c r="E258" i="5"/>
  <c r="C258" i="5"/>
  <c r="H258" i="5" l="1"/>
  <c r="E259" i="5"/>
  <c r="D259" i="5"/>
  <c r="B260" i="5"/>
  <c r="C259" i="5"/>
  <c r="G259" i="5"/>
  <c r="F259" i="5"/>
  <c r="H259" i="5" l="1"/>
  <c r="E260" i="5"/>
  <c r="D260" i="5"/>
  <c r="G260" i="5"/>
  <c r="B261" i="5"/>
  <c r="C260" i="5"/>
  <c r="F260" i="5"/>
  <c r="H260" i="5" l="1"/>
  <c r="F261" i="5"/>
  <c r="B262" i="5"/>
  <c r="G261" i="5"/>
  <c r="E261" i="5"/>
  <c r="C261" i="5"/>
  <c r="D261" i="5"/>
  <c r="G262" i="5" l="1"/>
  <c r="E262" i="5"/>
  <c r="C262" i="5"/>
  <c r="F262" i="5"/>
  <c r="D262" i="5"/>
  <c r="B263" i="5"/>
  <c r="H261" i="5"/>
  <c r="H262" i="5" l="1"/>
  <c r="E263" i="5"/>
  <c r="F263" i="5"/>
  <c r="D263" i="5"/>
  <c r="B264" i="5"/>
  <c r="C263" i="5"/>
  <c r="G263" i="5"/>
  <c r="B265" i="5" l="1"/>
  <c r="C264" i="5"/>
  <c r="E264" i="5"/>
  <c r="D264" i="5"/>
  <c r="F264" i="5"/>
  <c r="G264" i="5"/>
  <c r="H263" i="5"/>
  <c r="H264" i="5" l="1"/>
  <c r="F265" i="5"/>
  <c r="G265" i="5"/>
  <c r="E265" i="5"/>
  <c r="C265" i="5"/>
  <c r="D265" i="5"/>
  <c r="B266" i="5"/>
  <c r="H265" i="5" l="1"/>
  <c r="D266" i="5"/>
  <c r="B267" i="5"/>
  <c r="E266" i="5"/>
  <c r="G266" i="5"/>
  <c r="C266" i="5"/>
  <c r="F266" i="5"/>
  <c r="H266" i="5" l="1"/>
  <c r="E267" i="5"/>
  <c r="F267" i="5"/>
  <c r="G267" i="5"/>
  <c r="D267" i="5"/>
  <c r="B268" i="5"/>
  <c r="C267" i="5"/>
  <c r="H267" i="5" l="1"/>
  <c r="B269" i="5"/>
  <c r="C268" i="5"/>
  <c r="E268" i="5"/>
  <c r="F268" i="5"/>
  <c r="G268" i="5"/>
  <c r="D268" i="5"/>
  <c r="H268" i="5" l="1"/>
  <c r="C269" i="5"/>
  <c r="D269" i="5"/>
  <c r="B270" i="5"/>
  <c r="G269" i="5"/>
  <c r="F269" i="5"/>
  <c r="E269" i="5"/>
  <c r="H269" i="5" l="1"/>
  <c r="C270" i="5"/>
  <c r="D270" i="5"/>
  <c r="E270" i="5"/>
  <c r="F270" i="5"/>
  <c r="B271" i="5"/>
  <c r="G270" i="5"/>
  <c r="H270" i="5" l="1"/>
  <c r="D271" i="5"/>
  <c r="B272" i="5"/>
  <c r="C271" i="5"/>
  <c r="E271" i="5"/>
  <c r="F271" i="5"/>
  <c r="G271" i="5"/>
  <c r="H271" i="5" l="1"/>
  <c r="E272" i="5"/>
  <c r="D272" i="5"/>
  <c r="F272" i="5"/>
  <c r="G272" i="5"/>
  <c r="B273" i="5"/>
  <c r="C272" i="5"/>
  <c r="H272" i="5" l="1"/>
  <c r="B274" i="5"/>
  <c r="E273" i="5"/>
  <c r="C273" i="5"/>
  <c r="G273" i="5"/>
  <c r="D273" i="5"/>
  <c r="F273" i="5"/>
  <c r="H273" i="5" l="1"/>
  <c r="B275" i="5"/>
  <c r="D274" i="5"/>
  <c r="F274" i="5"/>
  <c r="C274" i="5"/>
  <c r="E274" i="5"/>
  <c r="G274" i="5"/>
  <c r="H274" i="5" l="1"/>
  <c r="E275" i="5"/>
  <c r="D275" i="5"/>
  <c r="B276" i="5"/>
  <c r="G275" i="5"/>
  <c r="F275" i="5"/>
  <c r="C275" i="5"/>
  <c r="H275" i="5" l="1"/>
  <c r="E276" i="5"/>
  <c r="F276" i="5"/>
  <c r="C276" i="5"/>
  <c r="D276" i="5"/>
  <c r="B277" i="5"/>
  <c r="G276" i="5"/>
  <c r="B278" i="5" l="1"/>
  <c r="G277" i="5"/>
  <c r="E277" i="5"/>
  <c r="F277" i="5"/>
  <c r="C277" i="5"/>
  <c r="D277" i="5"/>
  <c r="H276" i="5"/>
  <c r="H277" i="5" l="1"/>
  <c r="G278" i="5"/>
  <c r="C278" i="5"/>
  <c r="B279" i="5"/>
  <c r="F278" i="5"/>
  <c r="E278" i="5"/>
  <c r="D278" i="5"/>
  <c r="F279" i="5" l="1"/>
  <c r="G279" i="5"/>
  <c r="B280" i="5"/>
  <c r="C279" i="5"/>
  <c r="D279" i="5"/>
  <c r="E279" i="5"/>
  <c r="H278" i="5"/>
  <c r="H279" i="5" l="1"/>
  <c r="C280" i="5"/>
  <c r="D280" i="5"/>
  <c r="G280" i="5"/>
  <c r="F280" i="5"/>
  <c r="B281" i="5"/>
  <c r="E280" i="5"/>
  <c r="H280" i="5" l="1"/>
  <c r="E281" i="5"/>
  <c r="D281" i="5"/>
  <c r="B282" i="5"/>
  <c r="G281" i="5"/>
  <c r="C281" i="5"/>
  <c r="F281" i="5"/>
  <c r="H281" i="5" l="1"/>
  <c r="F282" i="5"/>
  <c r="E282" i="5"/>
  <c r="B283" i="5"/>
  <c r="G282" i="5"/>
  <c r="C282" i="5"/>
  <c r="D282" i="5"/>
  <c r="G283" i="5" l="1"/>
  <c r="E283" i="5"/>
  <c r="B284" i="5"/>
  <c r="F283" i="5"/>
  <c r="C283" i="5"/>
  <c r="D283" i="5"/>
  <c r="H282" i="5"/>
  <c r="H283" i="5" l="1"/>
  <c r="F284" i="5"/>
  <c r="B285" i="5"/>
  <c r="G284" i="5"/>
  <c r="D284" i="5"/>
  <c r="C284" i="5"/>
  <c r="E284" i="5"/>
  <c r="F285" i="5" l="1"/>
  <c r="C285" i="5"/>
  <c r="B286" i="5"/>
  <c r="E285" i="5"/>
  <c r="D285" i="5"/>
  <c r="G285" i="5"/>
  <c r="H284" i="5"/>
  <c r="H285" i="5" l="1"/>
  <c r="G286" i="5"/>
  <c r="B287" i="5"/>
  <c r="F286" i="5"/>
  <c r="E286" i="5"/>
  <c r="D286" i="5"/>
  <c r="C286" i="5"/>
  <c r="H286" i="5" l="1"/>
  <c r="G287" i="5"/>
  <c r="C287" i="5"/>
  <c r="E287" i="5"/>
  <c r="F287" i="5"/>
  <c r="B288" i="5"/>
  <c r="D287" i="5"/>
  <c r="H287" i="5" l="1"/>
  <c r="C288" i="5"/>
  <c r="F288" i="5"/>
  <c r="B289" i="5"/>
  <c r="D288" i="5"/>
  <c r="E288" i="5"/>
  <c r="G288" i="5"/>
  <c r="G289" i="5" l="1"/>
  <c r="C289" i="5"/>
  <c r="F289" i="5"/>
  <c r="B290" i="5"/>
  <c r="E289" i="5"/>
  <c r="D289" i="5"/>
  <c r="H288" i="5"/>
  <c r="E290" i="5" l="1"/>
  <c r="D290" i="5"/>
  <c r="G290" i="5"/>
  <c r="F290" i="5"/>
  <c r="B291" i="5"/>
  <c r="C290" i="5"/>
  <c r="H289" i="5"/>
  <c r="H290" i="5" l="1"/>
  <c r="E291" i="5"/>
  <c r="D291" i="5"/>
  <c r="F291" i="5"/>
  <c r="G291" i="5"/>
  <c r="B292" i="5"/>
  <c r="C291" i="5"/>
  <c r="H291" i="5" l="1"/>
  <c r="F292" i="5"/>
  <c r="B293" i="5"/>
  <c r="G292" i="5"/>
  <c r="E292" i="5"/>
  <c r="D292" i="5"/>
  <c r="C292" i="5"/>
  <c r="D293" i="5" l="1"/>
  <c r="G293" i="5"/>
  <c r="E293" i="5"/>
  <c r="C293" i="5"/>
  <c r="F293" i="5"/>
  <c r="B294" i="5"/>
  <c r="H292" i="5"/>
  <c r="H293" i="5" l="1"/>
  <c r="B295" i="5"/>
  <c r="D294" i="5"/>
  <c r="G294" i="5"/>
  <c r="C294" i="5"/>
  <c r="E294" i="5"/>
  <c r="F294" i="5"/>
  <c r="H294" i="5" l="1"/>
  <c r="F295" i="5"/>
  <c r="G295" i="5"/>
  <c r="B296" i="5"/>
  <c r="C295" i="5"/>
  <c r="E295" i="5"/>
  <c r="D295" i="5"/>
  <c r="C296" i="5" l="1"/>
  <c r="D296" i="5"/>
  <c r="F296" i="5"/>
  <c r="B297" i="5"/>
  <c r="G296" i="5"/>
  <c r="E296" i="5"/>
  <c r="H295" i="5"/>
  <c r="E297" i="5" l="1"/>
  <c r="F297" i="5"/>
  <c r="D297" i="5"/>
  <c r="B298" i="5"/>
  <c r="G297" i="5"/>
  <c r="C297" i="5"/>
  <c r="H296" i="5"/>
  <c r="H297" i="5" l="1"/>
  <c r="D298" i="5"/>
  <c r="B299" i="5"/>
  <c r="C298" i="5"/>
  <c r="E298" i="5"/>
  <c r="F298" i="5"/>
  <c r="G298" i="5"/>
  <c r="H298" i="5" l="1"/>
  <c r="F299" i="5"/>
  <c r="G299" i="5"/>
  <c r="B300" i="5"/>
  <c r="C299" i="5"/>
  <c r="E299" i="5"/>
  <c r="D299" i="5"/>
  <c r="H299" i="5" l="1"/>
  <c r="C300" i="5"/>
  <c r="F300" i="5"/>
  <c r="B301" i="5"/>
  <c r="G300" i="5"/>
  <c r="D300" i="5"/>
  <c r="E300" i="5"/>
  <c r="H300" i="5" l="1"/>
  <c r="C301" i="5"/>
  <c r="F301" i="5"/>
  <c r="D301" i="5"/>
  <c r="B302" i="5"/>
  <c r="G301" i="5"/>
  <c r="E301" i="5"/>
  <c r="H301" i="5" l="1"/>
  <c r="C302" i="5"/>
  <c r="D302" i="5"/>
  <c r="G302" i="5"/>
  <c r="F302" i="5"/>
  <c r="E302" i="5"/>
  <c r="B303" i="5"/>
  <c r="H302" i="5" l="1"/>
  <c r="C303" i="5"/>
  <c r="B304" i="5"/>
  <c r="D303" i="5"/>
  <c r="G303" i="5"/>
  <c r="E303" i="5"/>
  <c r="F303" i="5"/>
  <c r="H303" i="5" l="1"/>
  <c r="E304" i="5"/>
  <c r="C304" i="5"/>
  <c r="G304" i="5"/>
  <c r="B305" i="5"/>
  <c r="F304" i="5"/>
  <c r="D304" i="5"/>
  <c r="F305" i="5" l="1"/>
  <c r="C305" i="5"/>
  <c r="E305" i="5"/>
  <c r="D305" i="5"/>
  <c r="G305" i="5"/>
  <c r="B306" i="5"/>
  <c r="H304" i="5"/>
  <c r="C306" i="5" l="1"/>
  <c r="F306" i="5"/>
  <c r="B307" i="5"/>
  <c r="G306" i="5"/>
  <c r="E306" i="5"/>
  <c r="D306" i="5"/>
  <c r="H305" i="5"/>
  <c r="B308" i="5" l="1"/>
  <c r="E307" i="5"/>
  <c r="C307" i="5"/>
  <c r="D307" i="5"/>
  <c r="G307" i="5"/>
  <c r="F307" i="5"/>
  <c r="H307" i="5" s="1"/>
  <c r="H306" i="5"/>
  <c r="E308" i="5" l="1"/>
  <c r="C308" i="5"/>
  <c r="G308" i="5"/>
  <c r="D308" i="5"/>
  <c r="B309" i="5"/>
  <c r="F308" i="5"/>
  <c r="H308" i="5" l="1"/>
  <c r="F309" i="5"/>
  <c r="E309" i="5"/>
  <c r="G309" i="5"/>
  <c r="B310" i="5"/>
  <c r="D309" i="5"/>
  <c r="C309" i="5"/>
  <c r="C310" i="5" l="1"/>
  <c r="E310" i="5"/>
  <c r="D310" i="5"/>
  <c r="G310" i="5"/>
  <c r="F310" i="5"/>
  <c r="B311" i="5"/>
  <c r="H309" i="5"/>
  <c r="G311" i="5" l="1"/>
  <c r="C311" i="5"/>
  <c r="B312" i="5"/>
  <c r="F311" i="5"/>
  <c r="D311" i="5"/>
  <c r="E311" i="5"/>
  <c r="H310" i="5"/>
  <c r="H311" i="5" l="1"/>
  <c r="E312" i="5"/>
  <c r="G312" i="5"/>
  <c r="F312" i="5"/>
  <c r="D312" i="5"/>
  <c r="B313" i="5"/>
  <c r="C312" i="5"/>
  <c r="H312" i="5" l="1"/>
  <c r="F313" i="5"/>
  <c r="G313" i="5"/>
  <c r="B314" i="5"/>
  <c r="E313" i="5"/>
  <c r="C313" i="5"/>
  <c r="D313" i="5"/>
  <c r="H313" i="5" l="1"/>
  <c r="C314" i="5"/>
  <c r="D314" i="5"/>
  <c r="F314" i="5"/>
  <c r="E314" i="5"/>
  <c r="G314" i="5"/>
  <c r="B315" i="5"/>
  <c r="H314" i="5" l="1"/>
  <c r="E315" i="5"/>
  <c r="C315" i="5"/>
  <c r="B316" i="5"/>
  <c r="F315" i="5"/>
  <c r="D315" i="5"/>
  <c r="G315" i="5"/>
  <c r="H315" i="5" l="1"/>
  <c r="B317" i="5"/>
  <c r="C316" i="5"/>
  <c r="E316" i="5"/>
  <c r="G316" i="5"/>
  <c r="F316" i="5"/>
  <c r="D316" i="5"/>
  <c r="H316" i="5" l="1"/>
  <c r="C317" i="5"/>
  <c r="D317" i="5"/>
  <c r="F317" i="5"/>
  <c r="E317" i="5"/>
  <c r="B318" i="5"/>
  <c r="G317" i="5"/>
  <c r="H317" i="5" l="1"/>
  <c r="G318" i="5"/>
  <c r="E318" i="5"/>
  <c r="B319" i="5"/>
  <c r="C318" i="5"/>
  <c r="D318" i="5"/>
  <c r="F318" i="5"/>
  <c r="H318" i="5" s="1"/>
  <c r="E319" i="5" l="1"/>
  <c r="F319" i="5"/>
  <c r="C319" i="5"/>
  <c r="B320" i="5"/>
  <c r="G319" i="5"/>
  <c r="D319" i="5"/>
  <c r="C320" i="5" l="1"/>
  <c r="D320" i="5"/>
  <c r="F320" i="5"/>
  <c r="B321" i="5"/>
  <c r="G320" i="5"/>
  <c r="E320" i="5"/>
  <c r="H319" i="5"/>
  <c r="H320" i="5" l="1"/>
  <c r="D321" i="5"/>
  <c r="B322" i="5"/>
  <c r="F321" i="5"/>
  <c r="G321" i="5"/>
  <c r="E321" i="5"/>
  <c r="C321" i="5"/>
  <c r="H321" i="5" l="1"/>
  <c r="D322" i="5"/>
  <c r="B323" i="5"/>
  <c r="C322" i="5"/>
  <c r="G322" i="5"/>
  <c r="E322" i="5"/>
  <c r="F322" i="5"/>
  <c r="H322" i="5" l="1"/>
  <c r="F323" i="5"/>
  <c r="C323" i="5"/>
  <c r="B324" i="5"/>
  <c r="G323" i="5"/>
  <c r="D323" i="5"/>
  <c r="E323" i="5"/>
  <c r="H323" i="5" l="1"/>
  <c r="C324" i="5"/>
  <c r="D324" i="5"/>
  <c r="F324" i="5"/>
  <c r="B325" i="5"/>
  <c r="G324" i="5"/>
  <c r="E324" i="5"/>
  <c r="H324" i="5" l="1"/>
  <c r="G325" i="5"/>
  <c r="B326" i="5"/>
  <c r="C325" i="5"/>
  <c r="D325" i="5"/>
  <c r="E325" i="5"/>
  <c r="F325" i="5"/>
  <c r="H325" i="5" l="1"/>
  <c r="B327" i="5"/>
  <c r="C326" i="5"/>
  <c r="G326" i="5"/>
  <c r="E326" i="5"/>
  <c r="F326" i="5"/>
  <c r="D326" i="5"/>
  <c r="H326" i="5" l="1"/>
  <c r="F327" i="5"/>
  <c r="G327" i="5"/>
  <c r="B328" i="5"/>
  <c r="C327" i="5"/>
  <c r="D327" i="5"/>
  <c r="E327" i="5"/>
  <c r="C328" i="5" l="1"/>
  <c r="F328" i="5"/>
  <c r="G328" i="5"/>
  <c r="E328" i="5"/>
  <c r="D328" i="5"/>
  <c r="B329" i="5"/>
  <c r="H327" i="5"/>
  <c r="G329" i="5" l="1"/>
  <c r="E329" i="5"/>
  <c r="C329" i="5"/>
  <c r="F329" i="5"/>
  <c r="D329" i="5"/>
  <c r="B330" i="5"/>
  <c r="H328" i="5"/>
  <c r="H329" i="5" l="1"/>
  <c r="E330" i="5"/>
  <c r="F330" i="5"/>
  <c r="D330" i="5"/>
  <c r="B331" i="5"/>
  <c r="C330" i="5"/>
  <c r="G330" i="5"/>
  <c r="B332" i="5" l="1"/>
  <c r="E331" i="5"/>
  <c r="F331" i="5"/>
  <c r="G331" i="5"/>
  <c r="C331" i="5"/>
  <c r="D331" i="5"/>
  <c r="H330" i="5"/>
  <c r="H331" i="5" l="1"/>
  <c r="C332" i="5"/>
  <c r="D332" i="5"/>
  <c r="F332" i="5"/>
  <c r="E332" i="5"/>
  <c r="B333" i="5"/>
  <c r="G332" i="5"/>
  <c r="H332" i="5" l="1"/>
  <c r="D333" i="5"/>
  <c r="B334" i="5"/>
  <c r="G333" i="5"/>
  <c r="E333" i="5"/>
  <c r="C333" i="5"/>
  <c r="F333" i="5"/>
  <c r="H333" i="5" l="1"/>
  <c r="E334" i="5"/>
  <c r="F334" i="5"/>
  <c r="B335" i="5"/>
  <c r="C334" i="5"/>
  <c r="D334" i="5"/>
  <c r="G334" i="5"/>
  <c r="D335" i="5" l="1"/>
  <c r="G335" i="5"/>
  <c r="F335" i="5"/>
  <c r="B336" i="5"/>
  <c r="C335" i="5"/>
  <c r="E335" i="5"/>
  <c r="H334" i="5"/>
  <c r="H335" i="5" l="1"/>
  <c r="G336" i="5"/>
  <c r="E336" i="5"/>
  <c r="D336" i="5"/>
  <c r="B337" i="5"/>
  <c r="C336" i="5"/>
  <c r="F336" i="5"/>
  <c r="H336" i="5" l="1"/>
  <c r="D337" i="5"/>
  <c r="F337" i="5"/>
  <c r="G337" i="5"/>
  <c r="E337" i="5"/>
  <c r="C337" i="5"/>
  <c r="B338" i="5"/>
  <c r="D338" i="5" l="1"/>
  <c r="F338" i="5"/>
  <c r="G338" i="5"/>
  <c r="B339" i="5"/>
  <c r="C338" i="5"/>
  <c r="E338" i="5"/>
  <c r="H337" i="5"/>
  <c r="H338" i="5" l="1"/>
  <c r="F339" i="5"/>
  <c r="C339" i="5"/>
  <c r="B340" i="5"/>
  <c r="E339" i="5"/>
  <c r="D339" i="5"/>
  <c r="G339" i="5"/>
  <c r="H339" i="5" l="1"/>
  <c r="C340" i="5"/>
  <c r="D340" i="5"/>
  <c r="F340" i="5"/>
  <c r="B341" i="5"/>
  <c r="G340" i="5"/>
  <c r="E340" i="5"/>
  <c r="H340" i="5" l="1"/>
  <c r="C341" i="5"/>
  <c r="F341" i="5"/>
  <c r="D341" i="5"/>
  <c r="G341" i="5"/>
  <c r="B342" i="5"/>
  <c r="E341" i="5"/>
  <c r="H341" i="5" l="1"/>
  <c r="E342" i="5"/>
  <c r="F342" i="5"/>
  <c r="D342" i="5"/>
  <c r="G342" i="5"/>
  <c r="B343" i="5"/>
  <c r="C342" i="5"/>
  <c r="H342" i="5" l="1"/>
  <c r="E343" i="5"/>
  <c r="D343" i="5"/>
  <c r="F343" i="5"/>
  <c r="G343" i="5"/>
  <c r="B344" i="5"/>
  <c r="C343" i="5"/>
  <c r="H343" i="5" l="1"/>
  <c r="G344" i="5"/>
  <c r="E344" i="5"/>
  <c r="D344" i="5"/>
  <c r="F344" i="5"/>
  <c r="C344" i="5"/>
  <c r="B345" i="5"/>
  <c r="H344" i="5" l="1"/>
  <c r="D345" i="5"/>
  <c r="B346" i="5"/>
  <c r="G345" i="5"/>
  <c r="E345" i="5"/>
  <c r="C345" i="5"/>
  <c r="F345" i="5"/>
  <c r="H345" i="5" l="1"/>
  <c r="G346" i="5"/>
  <c r="D346" i="5"/>
  <c r="B347" i="5"/>
  <c r="C346" i="5"/>
  <c r="E346" i="5"/>
  <c r="F346" i="5"/>
  <c r="H346" i="5" l="1"/>
  <c r="F347" i="5"/>
  <c r="B348" i="5"/>
  <c r="C347" i="5"/>
  <c r="E347" i="5"/>
  <c r="D347" i="5"/>
  <c r="G347" i="5"/>
  <c r="F348" i="5" l="1"/>
  <c r="B349" i="5"/>
  <c r="G348" i="5"/>
  <c r="E348" i="5"/>
  <c r="C348" i="5"/>
  <c r="D348" i="5"/>
  <c r="H347" i="5"/>
  <c r="G349" i="5" l="1"/>
  <c r="E349" i="5"/>
  <c r="C349" i="5"/>
  <c r="F349" i="5"/>
  <c r="D349" i="5"/>
  <c r="B350" i="5"/>
  <c r="H348" i="5"/>
  <c r="H349" i="5" l="1"/>
  <c r="D350" i="5"/>
  <c r="G350" i="5"/>
  <c r="B351" i="5"/>
  <c r="C350" i="5"/>
  <c r="E350" i="5"/>
  <c r="F350" i="5"/>
  <c r="H350" i="5" l="1"/>
  <c r="F351" i="5"/>
  <c r="G351" i="5"/>
  <c r="D351" i="5"/>
  <c r="B352" i="5"/>
  <c r="C351" i="5"/>
  <c r="E351" i="5"/>
  <c r="H351" i="5" l="1"/>
  <c r="B353" i="5"/>
  <c r="C352" i="5"/>
  <c r="G352" i="5"/>
  <c r="E352" i="5"/>
  <c r="D352" i="5"/>
  <c r="F352" i="5"/>
  <c r="H352" i="5" l="1"/>
  <c r="G353" i="5"/>
  <c r="E353" i="5"/>
  <c r="C353" i="5"/>
  <c r="F353" i="5"/>
  <c r="D353" i="5"/>
  <c r="B354" i="5"/>
  <c r="G354" i="5" l="1"/>
  <c r="B355" i="5"/>
  <c r="C354" i="5"/>
  <c r="E354" i="5"/>
  <c r="F354" i="5"/>
  <c r="D354" i="5"/>
  <c r="H353" i="5"/>
  <c r="H354" i="5" l="1"/>
  <c r="E355" i="5"/>
  <c r="D355" i="5"/>
  <c r="F355" i="5"/>
  <c r="G355" i="5"/>
  <c r="B356" i="5"/>
  <c r="C355" i="5"/>
  <c r="H355" i="5" l="1"/>
  <c r="C356" i="5"/>
  <c r="F356" i="5"/>
  <c r="B357" i="5"/>
  <c r="G356" i="5"/>
  <c r="E356" i="5"/>
  <c r="D356" i="5"/>
  <c r="D357" i="5" l="1"/>
  <c r="B358" i="5"/>
  <c r="E357" i="5"/>
  <c r="G357" i="5"/>
  <c r="C357" i="5"/>
  <c r="F357" i="5"/>
  <c r="H356" i="5"/>
  <c r="H357" i="5" l="1"/>
  <c r="E358" i="5"/>
  <c r="F358" i="5"/>
  <c r="G358" i="5"/>
  <c r="C358" i="5"/>
  <c r="D358" i="5"/>
  <c r="B359" i="5"/>
  <c r="H358" i="5" l="1"/>
  <c r="F359" i="5"/>
  <c r="E359" i="5"/>
  <c r="B360" i="5"/>
  <c r="C359" i="5"/>
  <c r="D359" i="5"/>
  <c r="G359" i="5"/>
  <c r="G360" i="5" l="1"/>
  <c r="E360" i="5"/>
  <c r="C360" i="5"/>
  <c r="F360" i="5"/>
  <c r="B361" i="5"/>
  <c r="D360" i="5"/>
  <c r="H359" i="5"/>
  <c r="H360" i="5" l="1"/>
  <c r="C361" i="5"/>
  <c r="F361" i="5"/>
  <c r="D361" i="5"/>
  <c r="G361" i="5"/>
  <c r="E361" i="5"/>
  <c r="B362" i="5"/>
  <c r="G362" i="5" l="1"/>
  <c r="D362" i="5"/>
  <c r="B363" i="5"/>
  <c r="C362" i="5"/>
  <c r="E362" i="5"/>
  <c r="F362" i="5"/>
  <c r="H361" i="5"/>
  <c r="B364" i="5" l="1"/>
  <c r="C363" i="5"/>
  <c r="G363" i="5"/>
  <c r="E363" i="5"/>
  <c r="F363" i="5"/>
  <c r="D363" i="5"/>
  <c r="H362" i="5"/>
  <c r="H363" i="5" l="1"/>
  <c r="G364" i="5"/>
  <c r="E364" i="5"/>
  <c r="C364" i="5"/>
  <c r="D364" i="5"/>
  <c r="B365" i="5"/>
  <c r="F364" i="5"/>
  <c r="E365" i="5" l="1"/>
  <c r="C365" i="5"/>
  <c r="F365" i="5"/>
  <c r="D365" i="5"/>
  <c r="B366" i="5"/>
  <c r="G365" i="5"/>
  <c r="H364" i="5"/>
  <c r="H365" i="5" l="1"/>
  <c r="B367" i="5"/>
  <c r="C366" i="5"/>
  <c r="E366" i="5"/>
  <c r="F366" i="5"/>
  <c r="D366" i="5"/>
  <c r="G366" i="5"/>
  <c r="H366" i="5" l="1"/>
  <c r="E367" i="5"/>
  <c r="F367" i="5"/>
  <c r="D367" i="5"/>
  <c r="G367" i="5"/>
  <c r="B368" i="5"/>
  <c r="C367" i="5"/>
  <c r="C368" i="5" l="1"/>
  <c r="D368" i="5"/>
  <c r="F368" i="5"/>
  <c r="B369" i="5"/>
  <c r="E368" i="5"/>
  <c r="G368" i="5"/>
  <c r="H367" i="5"/>
  <c r="H368" i="5" l="1"/>
  <c r="D369" i="5"/>
  <c r="B370" i="5"/>
  <c r="G369" i="5"/>
  <c r="E369" i="5"/>
  <c r="F369" i="5"/>
  <c r="C369" i="5"/>
  <c r="H369" i="5" l="1"/>
  <c r="E370" i="5"/>
  <c r="F370" i="5"/>
  <c r="D370" i="5"/>
  <c r="G370" i="5"/>
  <c r="B371" i="5"/>
  <c r="C370" i="5"/>
  <c r="B372" i="5" l="1"/>
  <c r="C371" i="5"/>
  <c r="E371" i="5"/>
  <c r="D371" i="5"/>
  <c r="F371" i="5"/>
  <c r="G371" i="5"/>
  <c r="H370" i="5"/>
  <c r="H371" i="5" l="1"/>
  <c r="F372" i="5"/>
  <c r="B373" i="5"/>
  <c r="D372" i="5"/>
  <c r="G372" i="5"/>
  <c r="E372" i="5"/>
  <c r="C372" i="5"/>
  <c r="H372" i="5" l="1"/>
  <c r="D373" i="5"/>
  <c r="B374" i="5"/>
  <c r="G373" i="5"/>
  <c r="E373" i="5"/>
  <c r="C373" i="5"/>
  <c r="F373" i="5"/>
  <c r="H373" i="5" l="1"/>
  <c r="E374" i="5"/>
  <c r="F374" i="5"/>
  <c r="D374" i="5"/>
  <c r="G374" i="5"/>
  <c r="B375" i="5"/>
  <c r="C374" i="5"/>
  <c r="H374" i="5" l="1"/>
  <c r="E375" i="5"/>
  <c r="B376" i="5"/>
  <c r="C375" i="5"/>
  <c r="D375" i="5"/>
  <c r="F375" i="5"/>
  <c r="G375" i="5"/>
  <c r="H375" i="5" l="1"/>
  <c r="D376" i="5"/>
  <c r="G376" i="5"/>
  <c r="E376" i="5"/>
  <c r="F376" i="5"/>
  <c r="B377" i="5"/>
  <c r="C376" i="5"/>
  <c r="D377" i="5" l="1"/>
  <c r="F377" i="5"/>
  <c r="E377" i="5"/>
  <c r="G377" i="5"/>
  <c r="B378" i="5"/>
  <c r="C377" i="5"/>
  <c r="H376" i="5"/>
  <c r="H377" i="5" l="1"/>
  <c r="E378" i="5"/>
  <c r="F378" i="5"/>
  <c r="B379" i="5"/>
  <c r="C378" i="5"/>
  <c r="D378" i="5"/>
  <c r="G378" i="5"/>
  <c r="H378" i="5" l="1"/>
  <c r="C379" i="5"/>
  <c r="G379" i="5"/>
  <c r="B380" i="5"/>
  <c r="F379" i="5"/>
  <c r="E379" i="5"/>
  <c r="D379" i="5"/>
  <c r="E380" i="5" l="1"/>
  <c r="B381" i="5"/>
  <c r="F380" i="5"/>
  <c r="D380" i="5"/>
  <c r="G380" i="5"/>
  <c r="C380" i="5"/>
  <c r="H379" i="5"/>
  <c r="H380" i="5" l="1"/>
  <c r="C381" i="5"/>
  <c r="F381" i="5"/>
  <c r="E381" i="5"/>
  <c r="B382" i="5"/>
  <c r="G381" i="5"/>
  <c r="D381" i="5"/>
  <c r="C382" i="5" l="1"/>
  <c r="G382" i="5"/>
  <c r="D382" i="5"/>
  <c r="F382" i="5"/>
  <c r="B383" i="5"/>
  <c r="E382" i="5"/>
  <c r="H381" i="5"/>
  <c r="H382" i="5" l="1"/>
  <c r="G383" i="5"/>
  <c r="F383" i="5"/>
  <c r="B384" i="5"/>
  <c r="D383" i="5"/>
  <c r="E383" i="5"/>
  <c r="C383" i="5"/>
  <c r="E384" i="5" l="1"/>
  <c r="G384" i="5"/>
  <c r="B385" i="5"/>
  <c r="D384" i="5"/>
  <c r="F384" i="5"/>
  <c r="C384" i="5"/>
  <c r="H383" i="5"/>
  <c r="H384" i="5" l="1"/>
  <c r="D385" i="5"/>
  <c r="G385" i="5"/>
  <c r="F385" i="5"/>
  <c r="C385" i="5"/>
  <c r="E385" i="5"/>
  <c r="B386" i="5"/>
  <c r="H385" i="5" l="1"/>
  <c r="F386" i="5"/>
  <c r="E386" i="5"/>
  <c r="D386" i="5"/>
  <c r="B387" i="5"/>
  <c r="G386" i="5"/>
  <c r="C386" i="5"/>
  <c r="E387" i="5" l="1"/>
  <c r="G387" i="5"/>
  <c r="F387" i="5"/>
  <c r="D387" i="5"/>
  <c r="B388" i="5"/>
  <c r="C387" i="5"/>
  <c r="H386" i="5"/>
  <c r="H387" i="5" l="1"/>
  <c r="C388" i="5"/>
  <c r="F388" i="5"/>
  <c r="G388" i="5"/>
  <c r="B389" i="5"/>
  <c r="E388" i="5"/>
  <c r="D388" i="5"/>
  <c r="H388" i="5" l="1"/>
  <c r="F389" i="5"/>
  <c r="E389" i="5"/>
  <c r="G389" i="5"/>
  <c r="B390" i="5"/>
  <c r="C389" i="5"/>
  <c r="D389" i="5"/>
  <c r="H389" i="5" l="1"/>
  <c r="D390" i="5"/>
  <c r="C390" i="5"/>
  <c r="G390" i="5"/>
  <c r="B391" i="5"/>
  <c r="F390" i="5"/>
  <c r="E390" i="5"/>
  <c r="H390" i="5" l="1"/>
  <c r="G391" i="5"/>
  <c r="E391" i="5"/>
  <c r="C391" i="5"/>
  <c r="D391" i="5"/>
  <c r="F391" i="5"/>
  <c r="B392" i="5"/>
  <c r="H391" i="5" l="1"/>
  <c r="D392" i="5"/>
  <c r="B393" i="5"/>
  <c r="E392" i="5"/>
  <c r="G392" i="5"/>
  <c r="C392" i="5"/>
  <c r="F392" i="5"/>
  <c r="H392" i="5" l="1"/>
  <c r="E393" i="5"/>
  <c r="F393" i="5"/>
  <c r="D393" i="5"/>
  <c r="G393" i="5"/>
  <c r="B394" i="5"/>
  <c r="C393" i="5"/>
  <c r="H393" i="5" l="1"/>
  <c r="F394" i="5"/>
  <c r="G394" i="5"/>
  <c r="D394" i="5"/>
  <c r="B395" i="5"/>
  <c r="C394" i="5"/>
  <c r="E394" i="5"/>
  <c r="H394" i="5" l="1"/>
  <c r="C395" i="5"/>
  <c r="D395" i="5"/>
  <c r="F395" i="5"/>
  <c r="B396" i="5"/>
  <c r="G395" i="5"/>
  <c r="E395" i="5"/>
  <c r="H395" i="5" l="1"/>
  <c r="D396" i="5"/>
  <c r="B397" i="5"/>
  <c r="E396" i="5"/>
  <c r="C396" i="5"/>
  <c r="F396" i="5"/>
  <c r="G396" i="5"/>
  <c r="H396" i="5" l="1"/>
  <c r="D397" i="5"/>
  <c r="B398" i="5"/>
  <c r="C397" i="5"/>
  <c r="E397" i="5"/>
  <c r="G397" i="5"/>
  <c r="F397" i="5"/>
  <c r="H397" i="5" l="1"/>
  <c r="F398" i="5"/>
  <c r="G398" i="5"/>
  <c r="B399" i="5"/>
  <c r="C398" i="5"/>
  <c r="E398" i="5"/>
  <c r="D398" i="5"/>
  <c r="H398" i="5" l="1"/>
  <c r="C399" i="5"/>
  <c r="D399" i="5"/>
  <c r="G399" i="5"/>
  <c r="E399" i="5"/>
  <c r="F399" i="5"/>
  <c r="B400" i="5"/>
  <c r="D400" i="5" l="1"/>
  <c r="B401" i="5"/>
  <c r="E400" i="5"/>
  <c r="C400" i="5"/>
  <c r="G400" i="5"/>
  <c r="F400" i="5"/>
  <c r="H399" i="5"/>
  <c r="H400" i="5" l="1"/>
  <c r="D401" i="5"/>
  <c r="B402" i="5"/>
  <c r="C401" i="5"/>
  <c r="F401" i="5"/>
  <c r="G401" i="5"/>
  <c r="E401" i="5"/>
  <c r="H401" i="5" l="1"/>
  <c r="B403" i="5"/>
  <c r="G402" i="5"/>
  <c r="D402" i="5"/>
  <c r="C402" i="5"/>
  <c r="E402" i="5"/>
  <c r="F402" i="5"/>
  <c r="H402" i="5" l="1"/>
  <c r="C403" i="5"/>
  <c r="D403" i="5"/>
  <c r="F403" i="5"/>
  <c r="B404" i="5"/>
  <c r="G403" i="5"/>
  <c r="E403" i="5"/>
  <c r="D404" i="5" l="1"/>
  <c r="E404" i="5"/>
  <c r="F404" i="5"/>
  <c r="G404" i="5"/>
  <c r="B405" i="5"/>
  <c r="C404" i="5"/>
  <c r="H403" i="5"/>
  <c r="H404" i="5" l="1"/>
  <c r="E405" i="5"/>
  <c r="F405" i="5"/>
  <c r="D405" i="5"/>
  <c r="G405" i="5"/>
  <c r="B406" i="5"/>
  <c r="C405" i="5"/>
  <c r="H405" i="5" l="1"/>
  <c r="F406" i="5"/>
  <c r="G406" i="5"/>
  <c r="D406" i="5"/>
  <c r="B407" i="5"/>
  <c r="C406" i="5"/>
  <c r="E406" i="5"/>
  <c r="H406" i="5" l="1"/>
  <c r="G407" i="5"/>
  <c r="E407" i="5"/>
  <c r="C407" i="5"/>
  <c r="D407" i="5"/>
  <c r="F407" i="5"/>
  <c r="B408" i="5"/>
  <c r="H407" i="5" l="1"/>
  <c r="G408" i="5"/>
  <c r="E408" i="5"/>
  <c r="C408" i="5"/>
  <c r="F408" i="5"/>
  <c r="D408" i="5"/>
  <c r="B409" i="5"/>
  <c r="H408" i="5" l="1"/>
  <c r="E409" i="5"/>
  <c r="F409" i="5"/>
  <c r="B410" i="5"/>
  <c r="C409" i="5"/>
  <c r="D409" i="5"/>
  <c r="G409" i="5"/>
  <c r="B411" i="5" l="1"/>
  <c r="C410" i="5"/>
  <c r="D410" i="5"/>
  <c r="F410" i="5"/>
  <c r="E410" i="5"/>
  <c r="G410" i="5"/>
  <c r="H409" i="5"/>
  <c r="H410" i="5" l="1"/>
  <c r="F411" i="5"/>
  <c r="G411" i="5"/>
  <c r="D411" i="5"/>
  <c r="B412" i="5"/>
  <c r="E411" i="5"/>
  <c r="C411" i="5"/>
  <c r="H411" i="5" l="1"/>
  <c r="G412" i="5"/>
  <c r="E412" i="5"/>
  <c r="D412" i="5"/>
  <c r="C412" i="5"/>
  <c r="F412" i="5"/>
  <c r="B413" i="5"/>
  <c r="H412" i="5" l="1"/>
  <c r="D413" i="5"/>
  <c r="E413" i="5"/>
  <c r="F413" i="5"/>
  <c r="G413" i="5"/>
  <c r="B414" i="5"/>
  <c r="C413" i="5"/>
  <c r="H413" i="5" l="1"/>
  <c r="F414" i="5"/>
  <c r="G414" i="5"/>
  <c r="B415" i="5"/>
  <c r="C414" i="5"/>
  <c r="E414" i="5"/>
  <c r="D414" i="5"/>
  <c r="G415" i="5" l="1"/>
  <c r="E415" i="5"/>
  <c r="D415" i="5"/>
  <c r="C415" i="5"/>
  <c r="B416" i="5"/>
  <c r="F415" i="5"/>
  <c r="H414" i="5"/>
  <c r="H415" i="5" l="1"/>
  <c r="G416" i="5"/>
  <c r="E416" i="5"/>
  <c r="B417" i="5"/>
  <c r="C416" i="5"/>
  <c r="F416" i="5"/>
  <c r="D416" i="5"/>
  <c r="H416" i="5" l="1"/>
  <c r="E417" i="5"/>
  <c r="D417" i="5"/>
  <c r="B418" i="5"/>
  <c r="C417" i="5"/>
  <c r="G417" i="5"/>
  <c r="F417" i="5"/>
  <c r="H417" i="5" l="1"/>
  <c r="B419" i="5"/>
  <c r="G418" i="5"/>
  <c r="F418" i="5"/>
  <c r="E418" i="5"/>
  <c r="C418" i="5"/>
  <c r="D418" i="5"/>
  <c r="H418" i="5" l="1"/>
  <c r="F419" i="5"/>
  <c r="G419" i="5"/>
  <c r="E419" i="5"/>
  <c r="C419" i="5"/>
  <c r="D419" i="5"/>
  <c r="B420" i="5"/>
  <c r="D420" i="5" l="1"/>
  <c r="E420" i="5"/>
  <c r="G420" i="5"/>
  <c r="B421" i="5"/>
  <c r="F420" i="5"/>
  <c r="C420" i="5"/>
  <c r="H419" i="5"/>
  <c r="H420" i="5" l="1"/>
  <c r="E421" i="5"/>
  <c r="F421" i="5"/>
  <c r="D421" i="5"/>
  <c r="G421" i="5"/>
  <c r="B422" i="5"/>
  <c r="C421" i="5"/>
  <c r="H421" i="5" l="1"/>
  <c r="F422" i="5"/>
  <c r="G422" i="5"/>
  <c r="B423" i="5"/>
  <c r="C422" i="5"/>
  <c r="E422" i="5"/>
  <c r="D422" i="5"/>
  <c r="H422" i="5" l="1"/>
  <c r="G423" i="5"/>
  <c r="B424" i="5"/>
  <c r="F423" i="5"/>
  <c r="E423" i="5"/>
  <c r="D423" i="5"/>
  <c r="C423" i="5"/>
  <c r="H423" i="5" l="1"/>
  <c r="G424" i="5"/>
  <c r="C424" i="5"/>
  <c r="E424" i="5"/>
  <c r="B425" i="5"/>
  <c r="D424" i="5"/>
  <c r="F424" i="5"/>
  <c r="H424" i="5" l="1"/>
  <c r="E425" i="5"/>
  <c r="F425" i="5"/>
  <c r="B426" i="5"/>
  <c r="C425" i="5"/>
  <c r="G425" i="5"/>
  <c r="D425" i="5"/>
  <c r="D426" i="5" l="1"/>
  <c r="F426" i="5"/>
  <c r="B427" i="5"/>
  <c r="E426" i="5"/>
  <c r="C426" i="5"/>
  <c r="G426" i="5"/>
  <c r="H425" i="5"/>
  <c r="E427" i="5" l="1"/>
  <c r="G427" i="5"/>
  <c r="D427" i="5"/>
  <c r="C427" i="5"/>
  <c r="F427" i="5"/>
  <c r="B428" i="5"/>
  <c r="H426" i="5"/>
  <c r="D428" i="5" l="1"/>
  <c r="B429" i="5"/>
  <c r="G428" i="5"/>
  <c r="F428" i="5"/>
  <c r="C428" i="5"/>
  <c r="E428" i="5"/>
  <c r="H427" i="5"/>
  <c r="H428" i="5" l="1"/>
  <c r="E429" i="5"/>
  <c r="D429" i="5"/>
  <c r="G429" i="5"/>
  <c r="C429" i="5"/>
  <c r="B430" i="5"/>
  <c r="F429" i="5"/>
  <c r="H429" i="5" l="1"/>
  <c r="F430" i="5"/>
  <c r="C430" i="5"/>
  <c r="D430" i="5"/>
  <c r="B431" i="5"/>
  <c r="G430" i="5"/>
  <c r="E430" i="5"/>
  <c r="G431" i="5" l="1"/>
  <c r="F431" i="5"/>
  <c r="C431" i="5"/>
  <c r="D431" i="5"/>
  <c r="B432" i="5"/>
  <c r="E431" i="5"/>
  <c r="H430" i="5"/>
  <c r="H431" i="5" l="1"/>
  <c r="B433" i="5"/>
  <c r="D432" i="5"/>
  <c r="E432" i="5"/>
  <c r="C432" i="5"/>
  <c r="G432" i="5"/>
  <c r="F432" i="5"/>
  <c r="H432" i="5" l="1"/>
  <c r="D433" i="5"/>
  <c r="C433" i="5"/>
  <c r="B434" i="5"/>
  <c r="F433" i="5"/>
  <c r="E433" i="5"/>
  <c r="G433" i="5"/>
  <c r="H433" i="5" l="1"/>
  <c r="B435" i="5"/>
  <c r="C434" i="5"/>
  <c r="G434" i="5"/>
  <c r="E434" i="5"/>
  <c r="D434" i="5"/>
  <c r="F434" i="5"/>
  <c r="H434" i="5" l="1"/>
  <c r="D435" i="5"/>
  <c r="F435" i="5"/>
  <c r="E435" i="5"/>
  <c r="B436" i="5"/>
  <c r="G435" i="5"/>
  <c r="C435" i="5"/>
  <c r="G436" i="5" l="1"/>
  <c r="C436" i="5"/>
  <c r="F436" i="5"/>
  <c r="D436" i="5"/>
  <c r="B437" i="5"/>
  <c r="E436" i="5"/>
  <c r="H435" i="5"/>
  <c r="H436" i="5" l="1"/>
  <c r="E437" i="5"/>
  <c r="F437" i="5"/>
  <c r="G437" i="5"/>
  <c r="B438" i="5"/>
  <c r="D437" i="5"/>
  <c r="C437" i="5"/>
  <c r="H437" i="5" l="1"/>
  <c r="F438" i="5"/>
  <c r="G438" i="5"/>
  <c r="B439" i="5"/>
  <c r="C438" i="5"/>
  <c r="D438" i="5"/>
  <c r="E438" i="5"/>
  <c r="D439" i="5" l="1"/>
  <c r="F439" i="5"/>
  <c r="B440" i="5"/>
  <c r="G439" i="5"/>
  <c r="E439" i="5"/>
  <c r="C439" i="5"/>
  <c r="H438" i="5"/>
  <c r="D440" i="5" l="1"/>
  <c r="B441" i="5"/>
  <c r="E440" i="5"/>
  <c r="F440" i="5"/>
  <c r="G440" i="5"/>
  <c r="C440" i="5"/>
  <c r="H439" i="5"/>
  <c r="H440" i="5" l="1"/>
  <c r="D441" i="5"/>
  <c r="E441" i="5"/>
  <c r="F441" i="5"/>
  <c r="G441" i="5"/>
  <c r="B442" i="5"/>
  <c r="C441" i="5"/>
  <c r="H441" i="5" l="1"/>
  <c r="F442" i="5"/>
  <c r="G442" i="5"/>
  <c r="B443" i="5"/>
  <c r="C442" i="5"/>
  <c r="E442" i="5"/>
  <c r="D442" i="5"/>
  <c r="H442" i="5" l="1"/>
  <c r="G443" i="5"/>
  <c r="E443" i="5"/>
  <c r="C443" i="5"/>
  <c r="D443" i="5"/>
  <c r="F443" i="5"/>
  <c r="B444" i="5"/>
  <c r="H443" i="5" l="1"/>
  <c r="D444" i="5"/>
  <c r="G444" i="5"/>
  <c r="E444" i="5"/>
  <c r="F444" i="5"/>
  <c r="C444" i="5"/>
  <c r="B445" i="5"/>
  <c r="H444" i="5" l="1"/>
  <c r="D445" i="5"/>
  <c r="G445" i="5"/>
  <c r="B446" i="5"/>
  <c r="C445" i="5"/>
  <c r="E445" i="5"/>
  <c r="F445" i="5"/>
  <c r="H445" i="5" l="1"/>
  <c r="E446" i="5"/>
  <c r="B447" i="5"/>
  <c r="G446" i="5"/>
  <c r="D446" i="5"/>
  <c r="F446" i="5"/>
  <c r="C446" i="5"/>
  <c r="H446" i="5" l="1"/>
  <c r="C447" i="5"/>
  <c r="D447" i="5"/>
  <c r="E447" i="5"/>
  <c r="F447" i="5"/>
  <c r="G447" i="5"/>
  <c r="B448" i="5"/>
  <c r="H447" i="5" l="1"/>
  <c r="G448" i="5"/>
  <c r="B449" i="5"/>
  <c r="C448" i="5"/>
  <c r="F448" i="5"/>
  <c r="D448" i="5"/>
  <c r="E448" i="5"/>
  <c r="H448" i="5" l="1"/>
  <c r="G449" i="5"/>
  <c r="E449" i="5"/>
  <c r="D449" i="5"/>
  <c r="B450" i="5"/>
  <c r="C449" i="5"/>
  <c r="F449" i="5"/>
  <c r="H449" i="5" l="1"/>
  <c r="B451" i="5"/>
  <c r="C450" i="5"/>
  <c r="F450" i="5"/>
  <c r="E450" i="5"/>
  <c r="G450" i="5"/>
  <c r="D450" i="5"/>
  <c r="H450" i="5" l="1"/>
  <c r="D451" i="5"/>
  <c r="F451" i="5"/>
  <c r="B452" i="5"/>
  <c r="G451" i="5"/>
  <c r="E451" i="5"/>
  <c r="C451" i="5"/>
  <c r="D452" i="5" l="1"/>
  <c r="B453" i="5"/>
  <c r="G452" i="5"/>
  <c r="E452" i="5"/>
  <c r="C452" i="5"/>
  <c r="F452" i="5"/>
  <c r="H451" i="5"/>
  <c r="H452" i="5" l="1"/>
  <c r="E453" i="5"/>
  <c r="F453" i="5"/>
  <c r="D453" i="5"/>
  <c r="G453" i="5"/>
  <c r="B454" i="5"/>
  <c r="C453" i="5"/>
  <c r="H453" i="5" l="1"/>
  <c r="F454" i="5"/>
  <c r="G454" i="5"/>
  <c r="B455" i="5"/>
  <c r="C454" i="5"/>
  <c r="E454" i="5"/>
  <c r="D454" i="5"/>
  <c r="G455" i="5" l="1"/>
  <c r="C455" i="5"/>
  <c r="D455" i="5"/>
  <c r="B456" i="5"/>
  <c r="E455" i="5"/>
  <c r="F455" i="5"/>
  <c r="H454" i="5"/>
  <c r="H455" i="5" l="1"/>
  <c r="C456" i="5"/>
  <c r="F456" i="5"/>
  <c r="D456" i="5"/>
  <c r="B457" i="5"/>
  <c r="G456" i="5"/>
  <c r="E456" i="5"/>
  <c r="D457" i="5" l="1"/>
  <c r="G457" i="5"/>
  <c r="B458" i="5"/>
  <c r="C457" i="5"/>
  <c r="E457" i="5"/>
  <c r="F457" i="5"/>
  <c r="H456" i="5"/>
  <c r="H457" i="5" l="1"/>
  <c r="F458" i="5"/>
  <c r="G458" i="5"/>
  <c r="B459" i="5"/>
  <c r="E458" i="5"/>
  <c r="D458" i="5"/>
  <c r="C458" i="5"/>
  <c r="F459" i="5" l="1"/>
  <c r="G459" i="5"/>
  <c r="E459" i="5"/>
  <c r="C459" i="5"/>
  <c r="B460" i="5"/>
  <c r="D459" i="5"/>
  <c r="H458" i="5"/>
  <c r="H459" i="5" l="1"/>
  <c r="E460" i="5"/>
  <c r="C460" i="5"/>
  <c r="D460" i="5"/>
  <c r="F460" i="5"/>
  <c r="B461" i="5"/>
  <c r="G460" i="5"/>
  <c r="H460" i="5" l="1"/>
  <c r="C461" i="5"/>
  <c r="E461" i="5"/>
  <c r="D461" i="5"/>
  <c r="F461" i="5"/>
  <c r="G461" i="5"/>
  <c r="B462" i="5"/>
  <c r="H461" i="5" l="1"/>
  <c r="F462" i="5"/>
  <c r="B463" i="5"/>
  <c r="G462" i="5"/>
  <c r="E462" i="5"/>
  <c r="C462" i="5"/>
  <c r="D462" i="5"/>
  <c r="F463" i="5" l="1"/>
  <c r="B464" i="5"/>
  <c r="D463" i="5"/>
  <c r="G463" i="5"/>
  <c r="E463" i="5"/>
  <c r="C463" i="5"/>
  <c r="H462" i="5"/>
  <c r="F464" i="5" l="1"/>
  <c r="D464" i="5"/>
  <c r="G464" i="5"/>
  <c r="B465" i="5"/>
  <c r="C464" i="5"/>
  <c r="E464" i="5"/>
  <c r="H463" i="5"/>
  <c r="B466" i="5" l="1"/>
  <c r="C465" i="5"/>
  <c r="E465" i="5"/>
  <c r="G465" i="5"/>
  <c r="D465" i="5"/>
  <c r="F465" i="5"/>
  <c r="H464" i="5"/>
  <c r="H465" i="5" l="1"/>
  <c r="C466" i="5"/>
  <c r="D466" i="5"/>
  <c r="F466" i="5"/>
  <c r="E466" i="5"/>
  <c r="B467" i="5"/>
  <c r="G466" i="5"/>
  <c r="H466" i="5" l="1"/>
  <c r="F467" i="5"/>
  <c r="D467" i="5"/>
  <c r="B468" i="5"/>
  <c r="G467" i="5"/>
  <c r="E467" i="5"/>
  <c r="C467" i="5"/>
  <c r="H467" i="5" l="1"/>
  <c r="E468" i="5"/>
  <c r="F468" i="5"/>
  <c r="G468" i="5"/>
  <c r="D468" i="5"/>
  <c r="B469" i="5"/>
  <c r="C468" i="5"/>
  <c r="H468" i="5" l="1"/>
  <c r="F469" i="5"/>
  <c r="G469" i="5"/>
  <c r="B470" i="5"/>
  <c r="C469" i="5"/>
  <c r="E469" i="5"/>
  <c r="D469" i="5"/>
  <c r="C470" i="5" l="1"/>
  <c r="D470" i="5"/>
  <c r="G470" i="5"/>
  <c r="F470" i="5"/>
  <c r="E470" i="5"/>
  <c r="B471" i="5"/>
  <c r="H469" i="5"/>
  <c r="H470" i="5" l="1"/>
  <c r="D471" i="5"/>
  <c r="B472" i="5"/>
  <c r="C471" i="5"/>
  <c r="G471" i="5"/>
  <c r="E471" i="5"/>
  <c r="F471" i="5"/>
  <c r="H471" i="5" l="1"/>
  <c r="E472" i="5"/>
  <c r="D472" i="5"/>
  <c r="F472" i="5"/>
  <c r="G472" i="5"/>
  <c r="B473" i="5"/>
  <c r="C472" i="5"/>
  <c r="H472" i="5" l="1"/>
  <c r="F473" i="5"/>
  <c r="C473" i="5"/>
  <c r="B474" i="5"/>
  <c r="G473" i="5"/>
  <c r="D473" i="5"/>
  <c r="E473" i="5"/>
  <c r="C474" i="5" l="1"/>
  <c r="D474" i="5"/>
  <c r="F474" i="5"/>
  <c r="B475" i="5"/>
  <c r="G474" i="5"/>
  <c r="E474" i="5"/>
  <c r="H473" i="5"/>
  <c r="D475" i="5" l="1"/>
  <c r="E475" i="5"/>
  <c r="G475" i="5"/>
  <c r="B476" i="5"/>
  <c r="C475" i="5"/>
  <c r="F475" i="5"/>
  <c r="H474" i="5"/>
  <c r="H475" i="5" l="1"/>
  <c r="D476" i="5"/>
  <c r="G476" i="5"/>
  <c r="E476" i="5"/>
  <c r="F476" i="5"/>
  <c r="B477" i="5"/>
  <c r="C476" i="5"/>
  <c r="H476" i="5" l="1"/>
  <c r="B478" i="5"/>
  <c r="C477" i="5"/>
  <c r="E477" i="5"/>
  <c r="G477" i="5"/>
  <c r="F477" i="5"/>
  <c r="D477" i="5"/>
  <c r="H477" i="5" l="1"/>
  <c r="F478" i="5"/>
  <c r="B479" i="5"/>
  <c r="G478" i="5"/>
  <c r="C478" i="5"/>
  <c r="E478" i="5"/>
  <c r="D478" i="5"/>
  <c r="C479" i="5" l="1"/>
  <c r="E479" i="5"/>
  <c r="F479" i="5"/>
  <c r="D479" i="5"/>
  <c r="B480" i="5"/>
  <c r="G479" i="5"/>
  <c r="H478" i="5"/>
  <c r="H479" i="5" l="1"/>
  <c r="E480" i="5"/>
  <c r="D480" i="5"/>
  <c r="G480" i="5"/>
  <c r="B481" i="5"/>
  <c r="C480" i="5"/>
  <c r="F480" i="5"/>
  <c r="F481" i="5" l="1"/>
  <c r="G481" i="5"/>
  <c r="B482" i="5"/>
  <c r="C481" i="5"/>
  <c r="E481" i="5"/>
  <c r="D481" i="5"/>
  <c r="H480" i="5"/>
  <c r="H481" i="5" l="1"/>
  <c r="C482" i="5"/>
  <c r="D482" i="5"/>
  <c r="F482" i="5"/>
  <c r="B483" i="5"/>
  <c r="G482" i="5"/>
  <c r="E482" i="5"/>
  <c r="H482" i="5" l="1"/>
  <c r="G483" i="5"/>
  <c r="E483" i="5"/>
  <c r="B484" i="5"/>
  <c r="C483" i="5"/>
  <c r="F483" i="5"/>
  <c r="D483" i="5"/>
  <c r="H483" i="5" l="1"/>
  <c r="E484" i="5"/>
  <c r="F484" i="5"/>
  <c r="D484" i="5"/>
  <c r="G484" i="5"/>
  <c r="B485" i="5"/>
  <c r="C484" i="5"/>
  <c r="H484" i="5" l="1"/>
  <c r="F485" i="5"/>
  <c r="G485" i="5"/>
  <c r="B486" i="5"/>
  <c r="C485" i="5"/>
  <c r="D485" i="5"/>
  <c r="E485" i="5"/>
  <c r="F486" i="5" l="1"/>
  <c r="B487" i="5"/>
  <c r="G486" i="5"/>
  <c r="E486" i="5"/>
  <c r="C486" i="5"/>
  <c r="D486" i="5"/>
  <c r="H485" i="5"/>
  <c r="G487" i="5" l="1"/>
  <c r="C487" i="5"/>
  <c r="F487" i="5"/>
  <c r="E487" i="5"/>
  <c r="D487" i="5"/>
  <c r="B488" i="5"/>
  <c r="H486" i="5"/>
  <c r="H487" i="5" l="1"/>
  <c r="E488" i="5"/>
  <c r="F488" i="5"/>
  <c r="B489" i="5"/>
  <c r="C488" i="5"/>
  <c r="D488" i="5"/>
  <c r="G488" i="5"/>
  <c r="H488" i="5" l="1"/>
  <c r="E489" i="5"/>
  <c r="F489" i="5"/>
  <c r="C489" i="5"/>
  <c r="B490" i="5"/>
  <c r="G489" i="5"/>
  <c r="D489" i="5"/>
  <c r="H489" i="5" l="1"/>
  <c r="G490" i="5"/>
  <c r="C490" i="5"/>
  <c r="D490" i="5"/>
  <c r="F490" i="5"/>
  <c r="B491" i="5"/>
  <c r="E490" i="5"/>
  <c r="H490" i="5" l="1"/>
  <c r="G491" i="5"/>
  <c r="C491" i="5"/>
  <c r="E491" i="5"/>
  <c r="F491" i="5"/>
  <c r="D491" i="5"/>
  <c r="B492" i="5"/>
  <c r="H491" i="5" l="1"/>
  <c r="E492" i="5"/>
  <c r="F492" i="5"/>
  <c r="D492" i="5"/>
  <c r="G492" i="5"/>
  <c r="C492" i="5"/>
  <c r="B493" i="5"/>
  <c r="B494" i="5" l="1"/>
  <c r="C493" i="5"/>
  <c r="F493" i="5"/>
  <c r="E493" i="5"/>
  <c r="D493" i="5"/>
  <c r="G493" i="5"/>
  <c r="H492" i="5"/>
  <c r="H493" i="5" l="1"/>
  <c r="C494" i="5"/>
  <c r="D494" i="5"/>
  <c r="E494" i="5"/>
  <c r="F494" i="5"/>
  <c r="B495" i="5"/>
  <c r="G494" i="5"/>
  <c r="G495" i="5" l="1"/>
  <c r="E495" i="5"/>
  <c r="F495" i="5"/>
  <c r="D495" i="5"/>
  <c r="C495" i="5"/>
  <c r="B496" i="5"/>
  <c r="H494" i="5"/>
  <c r="H495" i="5" l="1"/>
  <c r="E496" i="5"/>
  <c r="F496" i="5"/>
  <c r="D496" i="5"/>
  <c r="G496" i="5"/>
  <c r="B497" i="5"/>
  <c r="C496" i="5"/>
  <c r="H496" i="5" l="1"/>
  <c r="B498" i="5"/>
  <c r="C497" i="5"/>
  <c r="D497" i="5"/>
  <c r="F497" i="5"/>
  <c r="G497" i="5"/>
  <c r="E497" i="5"/>
  <c r="F498" i="5" l="1"/>
  <c r="E498" i="5"/>
  <c r="D498" i="5"/>
  <c r="B499" i="5"/>
  <c r="G498" i="5"/>
  <c r="C498" i="5"/>
  <c r="H497" i="5"/>
  <c r="D499" i="5" l="1"/>
  <c r="B500" i="5"/>
  <c r="C499" i="5"/>
  <c r="F499" i="5"/>
  <c r="G499" i="5"/>
  <c r="E499" i="5"/>
  <c r="H498" i="5"/>
  <c r="H499" i="5" l="1"/>
  <c r="D500" i="5"/>
  <c r="B501" i="5"/>
  <c r="C500" i="5"/>
  <c r="F500" i="5"/>
  <c r="G500" i="5"/>
  <c r="E500" i="5"/>
  <c r="H500" i="5" l="1"/>
  <c r="F501" i="5"/>
  <c r="G501" i="5"/>
  <c r="B502" i="5"/>
  <c r="C501" i="5"/>
  <c r="E501" i="5"/>
  <c r="D501" i="5"/>
  <c r="H501" i="5" l="1"/>
  <c r="C502" i="5"/>
  <c r="D502" i="5"/>
  <c r="F502" i="5"/>
  <c r="B503" i="5"/>
  <c r="G502" i="5"/>
  <c r="E502" i="5"/>
  <c r="D503" i="5" l="1"/>
  <c r="G503" i="5"/>
  <c r="E503" i="5"/>
  <c r="C503" i="5"/>
  <c r="F503" i="5"/>
  <c r="B504" i="5"/>
  <c r="H502" i="5"/>
  <c r="E504" i="5" l="1"/>
  <c r="F504" i="5"/>
  <c r="D504" i="5"/>
  <c r="G504" i="5"/>
  <c r="B505" i="5"/>
  <c r="C504" i="5"/>
  <c r="H503" i="5"/>
  <c r="H504" i="5" l="1"/>
  <c r="B506" i="5"/>
  <c r="G505" i="5"/>
  <c r="D505" i="5"/>
  <c r="C505" i="5"/>
  <c r="E505" i="5"/>
  <c r="F505" i="5"/>
  <c r="C506" i="5" l="1"/>
  <c r="D506" i="5"/>
  <c r="F506" i="5"/>
  <c r="G506" i="5"/>
  <c r="B507" i="5"/>
  <c r="E506" i="5"/>
  <c r="H505" i="5"/>
  <c r="H506" i="5" l="1"/>
  <c r="G507" i="5"/>
  <c r="B508" i="5"/>
  <c r="D507" i="5"/>
  <c r="C507" i="5"/>
  <c r="F507" i="5"/>
  <c r="E507" i="5"/>
  <c r="H507" i="5" l="1"/>
  <c r="F508" i="5"/>
  <c r="D508" i="5"/>
  <c r="B509" i="5"/>
  <c r="G508" i="5"/>
  <c r="C508" i="5"/>
  <c r="E508" i="5"/>
  <c r="B510" i="5" l="1"/>
  <c r="D509" i="5"/>
  <c r="E509" i="5"/>
  <c r="G509" i="5"/>
  <c r="F509" i="5"/>
  <c r="C509" i="5"/>
  <c r="H508" i="5"/>
  <c r="H509" i="5" l="1"/>
  <c r="F510" i="5"/>
  <c r="D510" i="5"/>
  <c r="G510" i="5"/>
  <c r="C510" i="5"/>
  <c r="B511" i="5"/>
  <c r="E510" i="5"/>
  <c r="H510" i="5" l="1"/>
  <c r="E511" i="5"/>
  <c r="D511" i="5"/>
  <c r="C511" i="5"/>
  <c r="B4" i="5" s="1"/>
  <c r="F511" i="5"/>
  <c r="G511" i="5"/>
  <c r="H7" i="5" s="1"/>
  <c r="H511" i="5" l="1"/>
  <c r="H8" i="5" s="1"/>
  <c r="H6" i="5"/>
  <c r="H5" i="5" l="1"/>
</calcChain>
</file>

<file path=xl/sharedStrings.xml><?xml version="1.0" encoding="utf-8"?>
<sst xmlns="http://schemas.openxmlformats.org/spreadsheetml/2006/main" count="655" uniqueCount="254">
  <si>
    <t>NAMA AKUN</t>
  </si>
  <si>
    <t>DEBET</t>
  </si>
  <si>
    <t>KREDIT</t>
  </si>
  <si>
    <t>DAFTAR KODE AKUN</t>
  </si>
  <si>
    <t>TANGGAL</t>
  </si>
  <si>
    <t>JUMLAH</t>
  </si>
  <si>
    <t>KODE</t>
  </si>
  <si>
    <t>AKUN</t>
  </si>
  <si>
    <t>KETERANGAN</t>
  </si>
  <si>
    <t>NO</t>
  </si>
  <si>
    <t>AKUN 1</t>
  </si>
  <si>
    <t>AKUN 2</t>
  </si>
  <si>
    <t>TGL</t>
  </si>
  <si>
    <t>POS AKUN</t>
  </si>
  <si>
    <t>JURNAL UMUM</t>
  </si>
  <si>
    <t>BUKU BESAR</t>
  </si>
  <si>
    <t>SALDO</t>
  </si>
  <si>
    <t>Saldo Awal</t>
  </si>
  <si>
    <t>NO BUKTI</t>
  </si>
  <si>
    <t>TABEL BANTUAN RUMUS</t>
  </si>
  <si>
    <t>POS</t>
  </si>
  <si>
    <t>PERIODE</t>
  </si>
  <si>
    <t>SAMPAI DENGAN</t>
  </si>
  <si>
    <t>Jumlah Debet</t>
  </si>
  <si>
    <t>Saldo Akhir</t>
  </si>
  <si>
    <t>Jumlah Kredit</t>
  </si>
  <si>
    <t>Kode Akun</t>
  </si>
  <si>
    <t>Nama Akun</t>
  </si>
  <si>
    <t>Pos Saldo</t>
  </si>
  <si>
    <t>BUKTI</t>
  </si>
  <si>
    <t>NAMA PERUSAHAAN ANDA</t>
  </si>
  <si>
    <t>HOME</t>
  </si>
  <si>
    <t>ADA</t>
  </si>
  <si>
    <t>KODE AKUN</t>
  </si>
  <si>
    <t>DAFTAR HUTANG PIUTANG</t>
  </si>
  <si>
    <t>PENYUSUTAN AKTIVA TETAP</t>
  </si>
  <si>
    <t>JURNAL PENYUSUTAN AKTIVA TETAP</t>
  </si>
  <si>
    <t>AYAT JURNAL PENYUSUAIAN (AJP)</t>
  </si>
  <si>
    <t>TANGGAL KADALUARSA PROGRAM INI ADALAH</t>
  </si>
  <si>
    <t>PROGRAM BUKU KAS</t>
  </si>
  <si>
    <t>FITUR PROGRAM</t>
  </si>
  <si>
    <t>STANDAR</t>
  </si>
  <si>
    <t>LENGKAP</t>
  </si>
  <si>
    <t>BUKU KAS</t>
  </si>
  <si>
    <t>JURNAL</t>
  </si>
  <si>
    <t>BONUS # 1 PROGRAM INVOICE DESAIN 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</si>
  <si>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</si>
  <si>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</si>
  <si>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</si>
  <si>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</si>
  <si>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</si>
  <si>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</si>
  <si>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</si>
  <si>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</si>
  <si>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</si>
  <si>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</si>
  <si>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</si>
  <si>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</si>
  <si>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</si>
  <si>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</si>
  <si>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</si>
  <si>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DAFTAR PRODUK</t>
  </si>
  <si>
    <t>DAFTAR RESELLER</t>
  </si>
  <si>
    <t>LAPORAN PENJUALAN RESELLER PER PRODUK</t>
  </si>
  <si>
    <t>LAPORAN PENJUALAN PRODUK PER RESELLER</t>
  </si>
  <si>
    <t>Rp. 385.000</t>
  </si>
  <si>
    <t>PROGRAM STOK BARANG</t>
  </si>
  <si>
    <t>Rp. 185.000</t>
  </si>
  <si>
    <t>TOTAL HARGA</t>
  </si>
  <si>
    <t>WA : 0852 1355 6300</t>
  </si>
  <si>
    <t>-</t>
  </si>
  <si>
    <t>SEMUA BARIS BISA DITAMBAHKAN PADA PROGRAM EXCEL FULL VERSION SEUMUR HIDUP</t>
  </si>
  <si>
    <t>HARGA PROGRAM SEUMUR HIDUP</t>
  </si>
  <si>
    <t>HUBUNGI KAMI</t>
  </si>
  <si>
    <t>EMAIL : admin@programexcel.id</t>
  </si>
  <si>
    <t>Rp 185.000</t>
  </si>
  <si>
    <t>Rp 385.000</t>
  </si>
  <si>
    <t>Januari</t>
  </si>
  <si>
    <t>Desember</t>
  </si>
  <si>
    <t>AKTIVA</t>
  </si>
  <si>
    <t>D</t>
  </si>
  <si>
    <t>AKTIVA LANCAR</t>
  </si>
  <si>
    <t>Kas</t>
  </si>
  <si>
    <t>Bank</t>
  </si>
  <si>
    <t>Piutang</t>
  </si>
  <si>
    <t>Piutang Karyawan</t>
  </si>
  <si>
    <t>Sewa Dibayar Dimuka</t>
  </si>
  <si>
    <t>AKTIVA TETAP</t>
  </si>
  <si>
    <t>Tanah</t>
  </si>
  <si>
    <t>Bangunan</t>
  </si>
  <si>
    <t>Kendaraan</t>
  </si>
  <si>
    <t>Inventaris Peralatan kantor</t>
  </si>
  <si>
    <t>Inventaris Peralatan salon</t>
  </si>
  <si>
    <t>Inventaris Tenda dan Kursi</t>
  </si>
  <si>
    <t>Inventaris Perlengkapan Rias</t>
  </si>
  <si>
    <t>KEWAJIBAN</t>
  </si>
  <si>
    <t>K</t>
  </si>
  <si>
    <t>KEWAJIBAN LANCAR</t>
  </si>
  <si>
    <t>Hutang Tenda dan Kursi</t>
  </si>
  <si>
    <t>Hutang Bank</t>
  </si>
  <si>
    <t>EKUITAS</t>
  </si>
  <si>
    <t>Modal Awal</t>
  </si>
  <si>
    <t>Laba Bersih</t>
  </si>
  <si>
    <t>Laba Ditahan</t>
  </si>
  <si>
    <t>PENDAPATAN</t>
  </si>
  <si>
    <t>Pendapatan Salon</t>
  </si>
  <si>
    <t>Pendapatan Rias Pengantin</t>
  </si>
  <si>
    <t>Pendapatan Sewa Tenda</t>
  </si>
  <si>
    <t>BIAYA OPERASIONAL</t>
  </si>
  <si>
    <t>Biaya / Beban Operasional Salon</t>
  </si>
  <si>
    <t>Beban Sewa Gedung</t>
  </si>
  <si>
    <t>Beban Pakaian Seragam Karyawan</t>
  </si>
  <si>
    <t>Beban Perbaikan Ruko</t>
  </si>
  <si>
    <t>Beban Transport Kirim</t>
  </si>
  <si>
    <t>Beban Listrik</t>
  </si>
  <si>
    <t>Beban Air</t>
  </si>
  <si>
    <t>Beban Pemeliharaan Tenda</t>
  </si>
  <si>
    <t>Beban Gaji Karyawan</t>
  </si>
  <si>
    <t>Beban Pemeliharaan Peralatan Salon</t>
  </si>
  <si>
    <t>Biaya Penjualan</t>
  </si>
  <si>
    <t>Biaya Promosi &amp; Pemasaran</t>
  </si>
  <si>
    <t>Bunga Bank</t>
  </si>
  <si>
    <t>Pajak</t>
  </si>
  <si>
    <t>Beban perbaikan Ruko</t>
  </si>
  <si>
    <t>Pakaian seragam karyawan</t>
  </si>
  <si>
    <t>Beban sewa gedung</t>
  </si>
  <si>
    <t>Pelunasan piutang jasa salon</t>
  </si>
  <si>
    <t>Beli Inventaris peralatan salon</t>
  </si>
  <si>
    <t>Bayar gaji karyawan</t>
  </si>
  <si>
    <t>Bayar Listrik</t>
  </si>
  <si>
    <t>Bayar Air</t>
  </si>
  <si>
    <t>Bayar Listrik dan Air</t>
  </si>
  <si>
    <t>Beli peralatan salon</t>
  </si>
  <si>
    <t>Beli perlengkapan tenda</t>
  </si>
  <si>
    <t>Biaya / beban operasional salon</t>
  </si>
  <si>
    <t>Inventaris Kursi</t>
  </si>
  <si>
    <t>Perbaikan atap Ruko</t>
  </si>
  <si>
    <t>Rias pengantin Paket II</t>
  </si>
  <si>
    <t>Bayar hutang</t>
  </si>
  <si>
    <t>Pendapatan sewa tenda</t>
  </si>
  <si>
    <t>Beban transport kirim</t>
  </si>
  <si>
    <t>Beban operasional salon</t>
  </si>
  <si>
    <t>Cuci dan pemeliharan tenda</t>
  </si>
  <si>
    <t>Inventaris peralatan salon</t>
  </si>
  <si>
    <t>Bayar Hutang tenda</t>
  </si>
  <si>
    <t>Pemeliharaan peralatan salon</t>
  </si>
  <si>
    <t>Pemindahbukuan dari Kas ke Bank</t>
  </si>
  <si>
    <t>Bayar Hutang ke supplier</t>
  </si>
  <si>
    <t>Cetak Brosur dan kartu nama</t>
  </si>
  <si>
    <t>Pendapatan sewa tenda dan kursi</t>
  </si>
  <si>
    <t>Pendapatan salon</t>
  </si>
  <si>
    <t>Beban Bunga Pinjaman Bank</t>
  </si>
  <si>
    <t>Rias Pengantin ala Padang</t>
  </si>
  <si>
    <t>Pelunasan piutang sewa tenda</t>
  </si>
  <si>
    <t>Cuci dan perawatan tenda</t>
  </si>
  <si>
    <t>Rias Pengantin ala Sunda</t>
  </si>
  <si>
    <t>Pembayaran Piutang</t>
  </si>
  <si>
    <t>Pelunasan piutang sewa tenda dan kursi</t>
  </si>
  <si>
    <t>Rias Pengantin ala Betawi</t>
  </si>
  <si>
    <t>Pemindahbukuan dari kas ke Bank</t>
  </si>
  <si>
    <t>SIMAK VIDEO INI UNTUK MENGETAHUI BAGAIMANA CARA MENGGUNAKAN PROGRAM EXCEL ?</t>
  </si>
  <si>
    <t>PAKET BUNDLING HARGA LEBIH HEMAT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</si>
  <si>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</si>
  <si>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</si>
  <si>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</si>
  <si>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</si>
  <si>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</si>
  <si>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</si>
  <si>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</si>
  <si>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</si>
  <si>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</si>
  <si>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</si>
  <si>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</si>
  <si>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</si>
  <si>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</si>
  <si>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Paket Nanas</t>
  </si>
  <si>
    <t>585.000</t>
  </si>
  <si>
    <t>385.000</t>
  </si>
  <si>
    <t>1.500.000</t>
  </si>
  <si>
    <t>2.470.000</t>
  </si>
  <si>
    <t>1.600.000</t>
  </si>
  <si>
    <t>870.000</t>
  </si>
  <si>
    <t>Paket Strawberry</t>
  </si>
  <si>
    <t>Paket Jeruk</t>
  </si>
  <si>
    <t>Paket Kiwi</t>
  </si>
  <si>
    <t>2.270.000</t>
  </si>
  <si>
    <t>670.000</t>
  </si>
  <si>
    <t>Paket Jambu</t>
  </si>
  <si>
    <t>Paket Melon</t>
  </si>
  <si>
    <t>Paket Mangga</t>
  </si>
  <si>
    <t>Paket Semangka</t>
  </si>
  <si>
    <t>Paket Apel</t>
  </si>
  <si>
    <t>185.000</t>
  </si>
  <si>
    <t>2.070.000</t>
  </si>
  <si>
    <t>470.000</t>
  </si>
  <si>
    <t>Paket Alpukat</t>
  </si>
  <si>
    <t>Paket Anggur</t>
  </si>
  <si>
    <t>3.255.000</t>
  </si>
  <si>
    <t>1.800.000</t>
  </si>
  <si>
    <t>1.455.000</t>
  </si>
  <si>
    <t>Paket Cherry</t>
  </si>
  <si>
    <t>PEMBELIAN PAKET BUNDLING HARGA HEMAT</t>
  </si>
  <si>
    <t>1. TRANSFER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</si>
  <si>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</si>
  <si>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Jumlah yang di Transfer :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</si>
  <si>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</si>
  <si>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</si>
  <si>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</si>
  <si>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</si>
  <si>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</si>
  <si>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</si>
  <si>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</si>
  <si>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</si>
  <si>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</si>
  <si>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</si>
  <si>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</si>
  <si>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</si>
  <si>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https://www.programexcel.id/</t>
  </si>
  <si>
    <t>PROGRAM BUKU KAS + STOK BARANG LENGKAP</t>
  </si>
  <si>
    <t>TOTAL HARGA = Rp. 470.000 + 3 Digit Terakhir No HP</t>
  </si>
  <si>
    <t>Rp 470.000 + Rp 123 = Rp 470.123</t>
  </si>
  <si>
    <t>PROGRAM EXCEL BUKU KAS</t>
  </si>
  <si>
    <t>TOTAL HARGA = Rp. 185.000 + 3 Digit Terakhir No HP</t>
  </si>
  <si>
    <t>Rp 185.000 + Rp 123 = Rp 185.123</t>
  </si>
  <si>
    <t>HARGA NORMAL</t>
  </si>
  <si>
    <t>HARGA PROMO 50%</t>
  </si>
  <si>
    <t>16 BONUS SEHARGA Rp. 1.500.000</t>
  </si>
  <si>
    <t>Rp 770.000</t>
  </si>
  <si>
    <t>GRATIS</t>
  </si>
  <si>
    <t>Rp 370.000</t>
  </si>
  <si>
    <t>1.870.000</t>
  </si>
  <si>
    <t>270.000</t>
  </si>
  <si>
    <t>2.655.000</t>
  </si>
  <si>
    <t>855.000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</si>
  <si>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</si>
  <si>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</si>
  <si>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</si>
  <si>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</si>
  <si>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DAFTAR AGEN</t>
  </si>
  <si>
    <t>DAFTAR RETAILER</t>
  </si>
  <si>
    <t>LAPORAN KARTU STOK OTOMATIS</t>
  </si>
  <si>
    <t>LAPORAN SISA STOK OTOMATIS</t>
  </si>
  <si>
    <t>LAPORAN PEMBELIAN PRODUK</t>
  </si>
  <si>
    <t>LAPORAN PENJUALAN PRODUK</t>
  </si>
  <si>
    <t>LAPORAN PENJUALAN AGEN</t>
  </si>
  <si>
    <t>LAPORAN PENJUALAN PRODUK PER AGEN</t>
  </si>
  <si>
    <t>LAPORAN PENJUALAN AGEN PER PRODUK</t>
  </si>
  <si>
    <t>LAPORAN PENJUALAN RESELLER</t>
  </si>
  <si>
    <t>LAPORAN PENJUALAN RETAILER</t>
  </si>
  <si>
    <t>LAPORAN PENJUALAN PRODUK PER RETAILER</t>
  </si>
  <si>
    <t>16 BONUS GRATIS SEHARGA 1.5 JUTA</t>
  </si>
  <si>
    <t>INVOICE DAN SURAT JALAN OTOMATIS</t>
  </si>
  <si>
    <t>CARA PEMBELIAN LISENSI SEUMUR HIDUP</t>
  </si>
  <si>
    <t>SHEET INI TIDAK ADA PADA PROGRAM LISENSI BERBAYAR SEUMUR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</si>
</sst>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21]dd\ mmm\ yy"/>
    <numFmt numFmtId="168" formatCode="[$-21]mmmm\ yyyy"/>
    <numFmt numFmtId="169" formatCode="[$-421]dd\ mmmm\ yyyy;@"/>
    <numFmt numFmtId="170" formatCode="_-* #,##0.00_-;\-* #,##0.00_-;_-* &quot;-&quot;??_-;_-@"/>
    <numFmt numFmtId="171" formatCode="_-* #,##0_-;\-* #,##0_-;_-* &quot;-&quot;??_-;_-@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8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4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8"/>
      <color rgb="FFFF00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sz val="13"/>
      <color rgb="FFFFFF00"/>
      <name val="Cambria"/>
      <family val="1"/>
      <scheme val="major"/>
    </font>
    <font>
      <sz val="13"/>
      <color theme="1"/>
      <name val="Calibri"/>
      <family val="2"/>
      <charset val="1"/>
      <scheme val="minor"/>
    </font>
    <font>
      <b/>
      <sz val="13"/>
      <name val="Cambria"/>
      <family val="1"/>
      <scheme val="major"/>
    </font>
    <font>
      <sz val="12"/>
      <color theme="1"/>
      <name val="Calibri"/>
      <family val="2"/>
      <charset val="1"/>
      <scheme val="minor"/>
    </font>
    <font>
      <u/>
      <sz val="11"/>
      <name val="Calibri"/>
      <family val="2"/>
      <scheme val="minor"/>
    </font>
    <font>
      <b/>
      <sz val="14"/>
      <color rgb="FFFFFF00"/>
      <name val="Cambria"/>
      <family val="1"/>
    </font>
    <font>
      <b/>
      <sz val="12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3"/>
      <color rgb="FFFF0000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6" tint="-0.499984740745262"/>
      <name val="Cambria"/>
      <family val="1"/>
      <scheme val="major"/>
    </font>
    <font>
      <b/>
      <sz val="14"/>
      <color theme="6" tint="-0.49998474074526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3"/>
      <color rgb="FFFFFF00"/>
      <name val="Cambria"/>
      <family val="1"/>
    </font>
    <font>
      <sz val="1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b/>
      <sz val="8"/>
      <color rgb="FFC00000"/>
      <name val="Book Antiqua"/>
      <family val="1"/>
    </font>
    <font>
      <sz val="14"/>
      <color theme="1"/>
      <name val="Calibri"/>
      <family val="2"/>
    </font>
    <font>
      <b/>
      <sz val="11"/>
      <color rgb="FFC00000"/>
      <name val="Cambria"/>
      <family val="1"/>
      <scheme val="major"/>
    </font>
    <font>
      <b/>
      <strike/>
      <sz val="14"/>
      <color rgb="FFC00000"/>
      <name val="Cambria"/>
      <family val="1"/>
      <scheme val="major"/>
    </font>
    <font>
      <sz val="11"/>
      <color rgb="FFC00000"/>
      <name val="Calibri"/>
      <family val="2"/>
      <scheme val="minor"/>
    </font>
    <font>
      <sz val="13"/>
      <color rgb="FFC00000"/>
      <name val="Cambria"/>
      <family val="1"/>
      <scheme val="major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u/>
      <sz val="18"/>
      <color rgb="FFC00000"/>
      <name val="Cambria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b/>
      <sz val="18"/>
      <color theme="0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32">
    <xf numFmtId="0" fontId="0" fillId="0" borderId="0" xfId="0"/>
    <xf numFmtId="0" fontId="0" fillId="3" borderId="0" xfId="0" applyFill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1" applyFont="1" applyBorder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Fill="1" applyBorder="1" applyProtection="1">
      <protection locked="0"/>
    </xf>
    <xf numFmtId="0" fontId="0" fillId="0" borderId="1" xfId="1" quotePrefix="1" applyNumberFormat="1" applyFont="1" applyBorder="1" applyAlignment="1" applyProtection="1">
      <alignment horizontal="center"/>
      <protection locked="0"/>
    </xf>
    <xf numFmtId="0" fontId="14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8" fillId="3" borderId="0" xfId="0" applyFont="1" applyFill="1" applyProtection="1">
      <protection locked="0" hidden="1"/>
    </xf>
    <xf numFmtId="165" fontId="8" fillId="3" borderId="0" xfId="1" applyFont="1" applyFill="1" applyAlignment="1" applyProtection="1">
      <alignment horizontal="right" vertical="center"/>
      <protection locked="0"/>
    </xf>
    <xf numFmtId="0" fontId="8" fillId="3" borderId="0" xfId="1" applyNumberFormat="1" applyFont="1" applyFill="1" applyAlignment="1" applyProtection="1">
      <alignment horizontal="left" vertical="center"/>
      <protection locked="0"/>
    </xf>
    <xf numFmtId="167" fontId="8" fillId="3" borderId="0" xfId="0" applyNumberFormat="1" applyFont="1" applyFill="1" applyProtection="1">
      <protection locked="0" hidden="1"/>
    </xf>
    <xf numFmtId="0" fontId="9" fillId="3" borderId="0" xfId="0" applyFont="1" applyFill="1" applyProtection="1">
      <protection locked="0" hidden="1"/>
    </xf>
    <xf numFmtId="0" fontId="0" fillId="3" borderId="0" xfId="0" applyFill="1" applyProtection="1">
      <protection locked="0" hidden="1"/>
    </xf>
    <xf numFmtId="165" fontId="0" fillId="0" borderId="1" xfId="1" applyFont="1" applyFill="1" applyBorder="1" applyProtection="1">
      <protection locked="0"/>
    </xf>
    <xf numFmtId="0" fontId="5" fillId="2" borderId="7" xfId="0" applyFont="1" applyFill="1" applyBorder="1" applyAlignment="1">
      <alignment horizontal="center" vertical="center"/>
    </xf>
    <xf numFmtId="0" fontId="0" fillId="3" borderId="0" xfId="0" applyFill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5" fontId="0" fillId="4" borderId="1" xfId="1" quotePrefix="1" applyFont="1" applyFill="1" applyBorder="1" applyAlignment="1" applyProtection="1">
      <alignment horizontal="left"/>
      <protection hidden="1"/>
    </xf>
    <xf numFmtId="166" fontId="5" fillId="2" borderId="2" xfId="1" quotePrefix="1" applyNumberFormat="1" applyFont="1" applyFill="1" applyBorder="1" applyAlignment="1" applyProtection="1">
      <alignment vertical="center"/>
      <protection hidden="1"/>
    </xf>
    <xf numFmtId="0" fontId="11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6" fontId="0" fillId="4" borderId="1" xfId="1" applyNumberFormat="1" applyFont="1" applyFill="1" applyBorder="1" applyProtection="1">
      <protection hidden="1"/>
    </xf>
    <xf numFmtId="166" fontId="0" fillId="4" borderId="1" xfId="1" quotePrefix="1" applyNumberFormat="1" applyFont="1" applyFill="1" applyBorder="1" applyProtection="1">
      <protection hidden="1"/>
    </xf>
    <xf numFmtId="167" fontId="0" fillId="4" borderId="1" xfId="0" quotePrefix="1" applyNumberFormat="1" applyFill="1" applyBorder="1" applyAlignment="1" applyProtection="1">
      <alignment horizontal="center"/>
      <protection hidden="1"/>
    </xf>
    <xf numFmtId="0" fontId="0" fillId="4" borderId="1" xfId="0" quotePrefix="1" applyFill="1" applyBorder="1" applyAlignment="1" applyProtection="1">
      <alignment horizontal="center"/>
      <protection hidden="1"/>
    </xf>
    <xf numFmtId="166" fontId="0" fillId="4" borderId="1" xfId="1" quotePrefix="1" applyNumberFormat="1" applyFont="1" applyFill="1" applyBorder="1" applyAlignment="1" applyProtection="1">
      <alignment horizontal="center"/>
      <protection hidden="1"/>
    </xf>
    <xf numFmtId="165" fontId="0" fillId="4" borderId="1" xfId="1" applyFont="1" applyFill="1" applyBorder="1" applyProtection="1">
      <protection hidden="1"/>
    </xf>
    <xf numFmtId="0" fontId="0" fillId="5" borderId="0" xfId="0" applyFill="1"/>
    <xf numFmtId="164" fontId="0" fillId="0" borderId="0" xfId="2" applyFont="1" applyProtection="1">
      <protection hidden="1"/>
    </xf>
    <xf numFmtId="166" fontId="5" fillId="2" borderId="23" xfId="1" quotePrefix="1" applyNumberFormat="1" applyFont="1" applyFill="1" applyBorder="1" applyAlignment="1" applyProtection="1">
      <alignment horizontal="center" vertical="center"/>
      <protection hidden="1"/>
    </xf>
    <xf numFmtId="166" fontId="5" fillId="2" borderId="24" xfId="1" quotePrefix="1" applyNumberFormat="1" applyFont="1" applyFill="1" applyBorder="1" applyAlignment="1" applyProtection="1">
      <alignment horizontal="center" vertical="center"/>
      <protection hidden="1"/>
    </xf>
    <xf numFmtId="0" fontId="15" fillId="3" borderId="8" xfId="0" quotePrefix="1" applyFont="1" applyFill="1" applyBorder="1" applyAlignment="1" applyProtection="1">
      <alignment vertical="center" wrapText="1"/>
      <protection hidden="1"/>
    </xf>
    <xf numFmtId="0" fontId="15" fillId="3" borderId="0" xfId="0" quotePrefix="1" applyFont="1" applyFill="1" applyAlignment="1" applyProtection="1">
      <alignment vertical="center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67" fontId="0" fillId="0" borderId="1" xfId="0" quotePrefix="1" applyNumberFormat="1" applyBorder="1" applyAlignment="1" applyProtection="1">
      <alignment horizontal="center"/>
      <protection locked="0"/>
    </xf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3" borderId="0" xfId="0" applyFont="1" applyFill="1"/>
    <xf numFmtId="0" fontId="17" fillId="0" borderId="0" xfId="0" applyFont="1"/>
    <xf numFmtId="0" fontId="18" fillId="3" borderId="0" xfId="0" applyFont="1" applyFill="1" applyAlignment="1" applyProtection="1">
      <alignment vertical="center"/>
      <protection hidden="1"/>
    </xf>
    <xf numFmtId="0" fontId="18" fillId="3" borderId="30" xfId="0" applyFont="1" applyFill="1" applyBorder="1" applyAlignment="1" applyProtection="1">
      <alignment horizontal="center" vertical="center"/>
      <protection hidden="1"/>
    </xf>
    <xf numFmtId="0" fontId="18" fillId="3" borderId="30" xfId="0" quotePrefix="1" applyFont="1" applyFill="1" applyBorder="1" applyAlignment="1" applyProtection="1">
      <alignment horizontal="center"/>
      <protection hidden="1"/>
    </xf>
    <xf numFmtId="167" fontId="18" fillId="3" borderId="30" xfId="0" applyNumberFormat="1" applyFont="1" applyFill="1" applyBorder="1" applyAlignment="1" applyProtection="1">
      <alignment horizontal="center"/>
      <protection hidden="1"/>
    </xf>
    <xf numFmtId="0" fontId="18" fillId="3" borderId="30" xfId="0" applyFont="1" applyFill="1" applyBorder="1" applyAlignment="1" applyProtection="1">
      <alignment horizontal="center"/>
      <protection hidden="1"/>
    </xf>
    <xf numFmtId="167" fontId="18" fillId="3" borderId="30" xfId="0" quotePrefix="1" applyNumberFormat="1" applyFont="1" applyFill="1" applyBorder="1" applyAlignment="1" applyProtection="1">
      <alignment horizontal="center"/>
      <protection hidden="1"/>
    </xf>
    <xf numFmtId="169" fontId="21" fillId="6" borderId="42" xfId="0" quotePrefix="1" applyNumberFormat="1" applyFont="1" applyFill="1" applyBorder="1" applyAlignment="1" applyProtection="1">
      <alignment horizontal="center" vertical="center"/>
      <protection hidden="1"/>
    </xf>
    <xf numFmtId="0" fontId="19" fillId="9" borderId="31" xfId="0" applyFont="1" applyFill="1" applyBorder="1"/>
    <xf numFmtId="0" fontId="19" fillId="9" borderId="32" xfId="0" applyFont="1" applyFill="1" applyBorder="1" applyAlignment="1">
      <alignment horizontal="center" vertical="center"/>
    </xf>
    <xf numFmtId="0" fontId="19" fillId="9" borderId="33" xfId="0" applyFont="1" applyFill="1" applyBorder="1"/>
    <xf numFmtId="0" fontId="20" fillId="9" borderId="34" xfId="0" applyFont="1" applyFill="1" applyBorder="1" applyAlignment="1" applyProtection="1">
      <alignment horizontal="left" vertical="center"/>
      <protection hidden="1"/>
    </xf>
    <xf numFmtId="0" fontId="22" fillId="9" borderId="35" xfId="0" applyFont="1" applyFill="1" applyBorder="1" applyAlignment="1" applyProtection="1">
      <alignment horizontal="left" vertical="center"/>
      <protection hidden="1"/>
    </xf>
    <xf numFmtId="0" fontId="0" fillId="7" borderId="0" xfId="0" applyFill="1" applyAlignment="1">
      <alignment vertical="center"/>
    </xf>
    <xf numFmtId="0" fontId="0" fillId="7" borderId="0" xfId="0" applyFill="1"/>
    <xf numFmtId="0" fontId="28" fillId="7" borderId="0" xfId="0" applyFont="1" applyFill="1"/>
    <xf numFmtId="0" fontId="29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6" fillId="0" borderId="42" xfId="2" applyFont="1" applyBorder="1" applyAlignment="1">
      <alignment vertical="center"/>
    </xf>
    <xf numFmtId="164" fontId="6" fillId="7" borderId="0" xfId="2" applyFont="1" applyFill="1" applyAlignment="1">
      <alignment horizontal="center" vertical="center"/>
    </xf>
    <xf numFmtId="0" fontId="30" fillId="7" borderId="0" xfId="0" applyFont="1" applyFill="1"/>
    <xf numFmtId="164" fontId="6" fillId="6" borderId="42" xfId="2" applyFont="1" applyFill="1" applyBorder="1" applyAlignment="1">
      <alignment horizontal="center" vertical="center"/>
    </xf>
    <xf numFmtId="0" fontId="27" fillId="8" borderId="41" xfId="0" applyFont="1" applyFill="1" applyBorder="1" applyAlignment="1">
      <alignment horizontal="center" vertical="center"/>
    </xf>
    <xf numFmtId="164" fontId="27" fillId="8" borderId="41" xfId="2" applyFont="1" applyFill="1" applyBorder="1" applyAlignment="1" applyProtection="1">
      <alignment horizontal="center" vertical="center"/>
    </xf>
    <xf numFmtId="0" fontId="34" fillId="7" borderId="0" xfId="0" applyFont="1" applyFill="1" applyAlignment="1">
      <alignment vertical="center"/>
    </xf>
    <xf numFmtId="0" fontId="35" fillId="7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7" borderId="0" xfId="0" applyFont="1" applyFill="1" applyAlignment="1">
      <alignment vertical="center"/>
    </xf>
    <xf numFmtId="0" fontId="37" fillId="7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8" borderId="42" xfId="0" applyFont="1" applyFill="1" applyBorder="1" applyAlignment="1">
      <alignment horizontal="center" vertical="center"/>
    </xf>
    <xf numFmtId="164" fontId="26" fillId="8" borderId="42" xfId="2" applyFont="1" applyFill="1" applyBorder="1" applyAlignment="1" applyProtection="1">
      <alignment horizontal="center" vertical="center"/>
    </xf>
    <xf numFmtId="0" fontId="38" fillId="7" borderId="0" xfId="0" applyFont="1" applyFill="1" applyAlignment="1">
      <alignment vertical="center"/>
    </xf>
    <xf numFmtId="0" fontId="31" fillId="0" borderId="47" xfId="3" applyFont="1" applyFill="1" applyBorder="1" applyAlignment="1">
      <alignment vertical="center"/>
    </xf>
    <xf numFmtId="0" fontId="31" fillId="0" borderId="48" xfId="3" applyFont="1" applyFill="1" applyBorder="1" applyAlignment="1">
      <alignment vertical="center"/>
    </xf>
    <xf numFmtId="0" fontId="31" fillId="0" borderId="49" xfId="3" applyFont="1" applyFill="1" applyBorder="1" applyAlignment="1">
      <alignment vertical="center"/>
    </xf>
    <xf numFmtId="164" fontId="29" fillId="10" borderId="42" xfId="2" applyFont="1" applyFill="1" applyBorder="1" applyAlignment="1" applyProtection="1">
      <alignment horizontal="center" vertical="center"/>
    </xf>
    <xf numFmtId="164" fontId="40" fillId="6" borderId="42" xfId="2" applyFont="1" applyFill="1" applyBorder="1" applyAlignment="1" applyProtection="1">
      <alignment horizontal="center" vertical="center"/>
    </xf>
    <xf numFmtId="0" fontId="41" fillId="3" borderId="0" xfId="0" applyFont="1" applyFill="1" applyProtection="1">
      <protection locked="0"/>
    </xf>
    <xf numFmtId="164" fontId="27" fillId="8" borderId="42" xfId="2" applyFont="1" applyFill="1" applyBorder="1" applyAlignment="1" applyProtection="1">
      <alignment horizontal="center" vertical="center"/>
    </xf>
    <xf numFmtId="164" fontId="0" fillId="9" borderId="39" xfId="2" applyFont="1" applyFill="1" applyBorder="1" applyAlignment="1" applyProtection="1">
      <alignment horizontal="center" vertical="center"/>
    </xf>
    <xf numFmtId="164" fontId="0" fillId="9" borderId="40" xfId="2" applyFont="1" applyFill="1" applyBorder="1" applyAlignment="1" applyProtection="1">
      <alignment vertical="center"/>
    </xf>
    <xf numFmtId="164" fontId="6" fillId="9" borderId="32" xfId="2" applyFont="1" applyFill="1" applyBorder="1" applyAlignment="1" applyProtection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top"/>
    </xf>
    <xf numFmtId="0" fontId="44" fillId="11" borderId="58" xfId="0" applyFont="1" applyFill="1" applyBorder="1" applyAlignment="1">
      <alignment horizontal="center"/>
    </xf>
    <xf numFmtId="164" fontId="27" fillId="11" borderId="63" xfId="2" applyFont="1" applyFill="1" applyBorder="1" applyAlignment="1" applyProtection="1">
      <alignment horizontal="center" vertical="center"/>
    </xf>
    <xf numFmtId="0" fontId="27" fillId="11" borderId="63" xfId="0" applyFont="1" applyFill="1" applyBorder="1" applyAlignment="1">
      <alignment horizontal="center" vertical="center"/>
    </xf>
    <xf numFmtId="164" fontId="6" fillId="0" borderId="42" xfId="2" applyFont="1" applyFill="1" applyBorder="1" applyAlignment="1" applyProtection="1">
      <alignment vertical="center"/>
    </xf>
    <xf numFmtId="164" fontId="6" fillId="0" borderId="68" xfId="2" applyFont="1" applyBorder="1" applyAlignment="1">
      <alignment vertical="center"/>
    </xf>
    <xf numFmtId="164" fontId="40" fillId="6" borderId="68" xfId="2" applyFont="1" applyFill="1" applyBorder="1" applyAlignment="1" applyProtection="1">
      <alignment horizontal="center" vertical="center"/>
    </xf>
    <xf numFmtId="170" fontId="45" fillId="0" borderId="69" xfId="0" applyNumberFormat="1" applyFont="1" applyBorder="1" applyAlignment="1">
      <alignment horizontal="center" vertical="center"/>
    </xf>
    <xf numFmtId="0" fontId="45" fillId="0" borderId="69" xfId="0" applyFont="1" applyBorder="1" applyAlignment="1">
      <alignment horizontal="center" vertical="center"/>
    </xf>
    <xf numFmtId="171" fontId="45" fillId="0" borderId="69" xfId="0" quotePrefix="1" applyNumberFormat="1" applyFont="1" applyBorder="1" applyAlignment="1">
      <alignment horizontal="center" vertical="center"/>
    </xf>
    <xf numFmtId="0" fontId="45" fillId="0" borderId="69" xfId="0" quotePrefix="1" applyFont="1" applyBorder="1" applyAlignment="1">
      <alignment horizontal="center" vertical="center"/>
    </xf>
    <xf numFmtId="0" fontId="14" fillId="0" borderId="69" xfId="0" quotePrefix="1" applyFont="1" applyBorder="1" applyAlignment="1">
      <alignment horizontal="center" vertical="center"/>
    </xf>
    <xf numFmtId="170" fontId="45" fillId="10" borderId="69" xfId="0" applyNumberFormat="1" applyFont="1" applyFill="1" applyBorder="1" applyAlignment="1">
      <alignment horizontal="center" vertical="center"/>
    </xf>
    <xf numFmtId="0" fontId="45" fillId="10" borderId="69" xfId="0" applyFont="1" applyFill="1" applyBorder="1" applyAlignment="1">
      <alignment horizontal="center" vertical="center"/>
    </xf>
    <xf numFmtId="171" fontId="45" fillId="10" borderId="69" xfId="0" quotePrefix="1" applyNumberFormat="1" applyFont="1" applyFill="1" applyBorder="1" applyAlignment="1">
      <alignment horizontal="center" vertical="center"/>
    </xf>
    <xf numFmtId="0" fontId="45" fillId="10" borderId="69" xfId="0" quotePrefix="1" applyFont="1" applyFill="1" applyBorder="1" applyAlignment="1">
      <alignment horizontal="center" vertical="center"/>
    </xf>
    <xf numFmtId="0" fontId="14" fillId="10" borderId="69" xfId="0" quotePrefix="1" applyFont="1" applyFill="1" applyBorder="1" applyAlignment="1">
      <alignment horizontal="center" vertical="center"/>
    </xf>
    <xf numFmtId="170" fontId="45" fillId="10" borderId="70" xfId="0" applyNumberFormat="1" applyFont="1" applyFill="1" applyBorder="1" applyAlignment="1">
      <alignment horizontal="center" vertical="center"/>
    </xf>
    <xf numFmtId="0" fontId="45" fillId="10" borderId="70" xfId="0" applyFont="1" applyFill="1" applyBorder="1" applyAlignment="1">
      <alignment horizontal="center" vertical="center"/>
    </xf>
    <xf numFmtId="171" fontId="45" fillId="10" borderId="70" xfId="0" quotePrefix="1" applyNumberFormat="1" applyFont="1" applyFill="1" applyBorder="1" applyAlignment="1">
      <alignment horizontal="center" vertical="center"/>
    </xf>
    <xf numFmtId="0" fontId="45" fillId="10" borderId="70" xfId="0" quotePrefix="1" applyFont="1" applyFill="1" applyBorder="1" applyAlignment="1">
      <alignment horizontal="center" vertical="center"/>
    </xf>
    <xf numFmtId="0" fontId="14" fillId="10" borderId="70" xfId="0" quotePrefix="1" applyFont="1" applyFill="1" applyBorder="1" applyAlignment="1">
      <alignment horizontal="center" vertical="center"/>
    </xf>
    <xf numFmtId="164" fontId="6" fillId="6" borderId="68" xfId="2" applyFont="1" applyFill="1" applyBorder="1" applyAlignment="1">
      <alignment horizontal="center" vertical="center"/>
    </xf>
    <xf numFmtId="164" fontId="26" fillId="11" borderId="63" xfId="2" applyFont="1" applyFill="1" applyBorder="1" applyAlignment="1" applyProtection="1">
      <alignment horizontal="center" vertical="center"/>
    </xf>
    <xf numFmtId="0" fontId="47" fillId="3" borderId="0" xfId="0" applyFont="1" applyFill="1" applyAlignment="1">
      <alignment vertical="center"/>
    </xf>
    <xf numFmtId="0" fontId="48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51" fillId="7" borderId="0" xfId="0" applyFont="1" applyFill="1"/>
    <xf numFmtId="0" fontId="51" fillId="0" borderId="0" xfId="0" applyFont="1"/>
    <xf numFmtId="0" fontId="53" fillId="7" borderId="0" xfId="0" applyFont="1" applyFill="1"/>
    <xf numFmtId="0" fontId="54" fillId="7" borderId="0" xfId="0" applyFont="1" applyFill="1"/>
    <xf numFmtId="0" fontId="54" fillId="0" borderId="0" xfId="0" applyFont="1"/>
    <xf numFmtId="0" fontId="55" fillId="3" borderId="0" xfId="3" applyFont="1" applyFill="1" applyAlignment="1" applyProtection="1">
      <alignment vertical="center"/>
    </xf>
    <xf numFmtId="0" fontId="56" fillId="0" borderId="5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top"/>
    </xf>
    <xf numFmtId="0" fontId="58" fillId="0" borderId="0" xfId="0" applyFont="1" applyAlignment="1">
      <alignment horizontal="center"/>
    </xf>
    <xf numFmtId="0" fontId="58" fillId="0" borderId="0" xfId="0" applyFont="1"/>
    <xf numFmtId="0" fontId="24" fillId="0" borderId="0" xfId="0" applyFont="1"/>
    <xf numFmtId="164" fontId="59" fillId="10" borderId="42" xfId="2" applyFont="1" applyFill="1" applyBorder="1" applyAlignment="1" applyProtection="1">
      <alignment vertical="center"/>
    </xf>
    <xf numFmtId="164" fontId="39" fillId="10" borderId="42" xfId="2" applyFont="1" applyFill="1" applyBorder="1" applyAlignment="1" applyProtection="1">
      <alignment vertical="center"/>
    </xf>
    <xf numFmtId="164" fontId="60" fillId="10" borderId="42" xfId="2" applyFont="1" applyFill="1" applyBorder="1" applyAlignment="1" applyProtection="1">
      <alignment horizontal="center" vertical="center"/>
    </xf>
    <xf numFmtId="0" fontId="61" fillId="7" borderId="0" xfId="0" applyFont="1" applyFill="1" applyAlignment="1">
      <alignment vertical="center"/>
    </xf>
    <xf numFmtId="0" fontId="62" fillId="7" borderId="0" xfId="0" applyFont="1" applyFill="1" applyAlignment="1">
      <alignment horizontal="center" vertical="center"/>
    </xf>
    <xf numFmtId="0" fontId="63" fillId="0" borderId="69" xfId="0" quotePrefix="1" applyFont="1" applyBorder="1" applyAlignment="1">
      <alignment horizontal="center" vertical="center"/>
    </xf>
    <xf numFmtId="0" fontId="64" fillId="0" borderId="69" xfId="0" quotePrefix="1" applyFont="1" applyBorder="1" applyAlignment="1">
      <alignment horizontal="center" vertical="center"/>
    </xf>
    <xf numFmtId="0" fontId="63" fillId="10" borderId="69" xfId="0" quotePrefix="1" applyFont="1" applyFill="1" applyBorder="1" applyAlignment="1">
      <alignment horizontal="center" vertical="center"/>
    </xf>
    <xf numFmtId="0" fontId="64" fillId="10" borderId="69" xfId="0" quotePrefix="1" applyFont="1" applyFill="1" applyBorder="1" applyAlignment="1">
      <alignment horizontal="center" vertical="center"/>
    </xf>
    <xf numFmtId="0" fontId="63" fillId="10" borderId="70" xfId="0" quotePrefix="1" applyFont="1" applyFill="1" applyBorder="1" applyAlignment="1">
      <alignment horizontal="center" vertical="center"/>
    </xf>
    <xf numFmtId="0" fontId="64" fillId="10" borderId="70" xfId="0" quotePrefix="1" applyFont="1" applyFill="1" applyBorder="1" applyAlignment="1">
      <alignment horizontal="center" vertical="center"/>
    </xf>
    <xf numFmtId="0" fontId="65" fillId="3" borderId="71" xfId="0" applyFont="1" applyFill="1" applyBorder="1" applyAlignment="1" applyProtection="1">
      <alignment horizontal="center" vertical="center"/>
      <protection locked="0"/>
    </xf>
    <xf numFmtId="0" fontId="66" fillId="3" borderId="73" xfId="0" applyFont="1" applyFill="1" applyBorder="1" applyAlignment="1" applyProtection="1">
      <alignment vertical="top" wrapText="1"/>
      <protection locked="0"/>
    </xf>
    <xf numFmtId="0" fontId="69" fillId="7" borderId="0" xfId="0" applyFont="1" applyFill="1" applyAlignment="1">
      <alignment vertical="center"/>
    </xf>
    <xf numFmtId="0" fontId="70" fillId="7" borderId="0" xfId="0" applyFont="1" applyFill="1" applyAlignment="1">
      <alignment vertical="top"/>
    </xf>
    <xf numFmtId="0" fontId="43" fillId="7" borderId="0" xfId="0" applyFont="1" applyFill="1" applyAlignment="1">
      <alignment horizontal="center" vertical="center"/>
    </xf>
    <xf numFmtId="0" fontId="32" fillId="11" borderId="53" xfId="0" applyFont="1" applyFill="1" applyBorder="1" applyAlignment="1">
      <alignment horizontal="center" vertical="center"/>
    </xf>
    <xf numFmtId="0" fontId="32" fillId="11" borderId="54" xfId="0" applyFont="1" applyFill="1" applyBorder="1" applyAlignment="1">
      <alignment horizontal="center" vertical="center"/>
    </xf>
    <xf numFmtId="0" fontId="32" fillId="11" borderId="55" xfId="0" applyFont="1" applyFill="1" applyBorder="1" applyAlignment="1">
      <alignment horizontal="center" vertical="center"/>
    </xf>
    <xf numFmtId="0" fontId="44" fillId="11" borderId="56" xfId="0" applyFont="1" applyFill="1" applyBorder="1" applyAlignment="1">
      <alignment horizontal="center" vertical="center" wrapText="1"/>
    </xf>
    <xf numFmtId="0" fontId="44" fillId="11" borderId="60" xfId="0" applyFont="1" applyFill="1" applyBorder="1" applyAlignment="1">
      <alignment horizontal="center" vertical="center" wrapText="1"/>
    </xf>
    <xf numFmtId="0" fontId="44" fillId="11" borderId="64" xfId="0" applyFont="1" applyFill="1" applyBorder="1" applyAlignment="1">
      <alignment horizontal="center" vertical="center" wrapText="1"/>
    </xf>
    <xf numFmtId="0" fontId="44" fillId="11" borderId="57" xfId="0" applyFont="1" applyFill="1" applyBorder="1" applyAlignment="1">
      <alignment horizontal="center" vertical="center"/>
    </xf>
    <xf numFmtId="0" fontId="44" fillId="11" borderId="57" xfId="0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65" xfId="0" applyFont="1" applyFill="1" applyBorder="1" applyAlignment="1">
      <alignment horizontal="center" vertical="center" wrapText="1"/>
    </xf>
    <xf numFmtId="0" fontId="44" fillId="11" borderId="59" xfId="0" applyFont="1" applyFill="1" applyBorder="1" applyAlignment="1">
      <alignment horizontal="center" vertical="center" wrapText="1"/>
    </xf>
    <xf numFmtId="0" fontId="44" fillId="11" borderId="62" xfId="0" applyFont="1" applyFill="1" applyBorder="1" applyAlignment="1">
      <alignment horizontal="center" vertical="center" wrapText="1"/>
    </xf>
    <xf numFmtId="0" fontId="44" fillId="11" borderId="67" xfId="0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/>
    </xf>
    <xf numFmtId="0" fontId="44" fillId="11" borderId="65" xfId="0" applyFont="1" applyFill="1" applyBorder="1" applyAlignment="1">
      <alignment horizontal="center" vertical="center"/>
    </xf>
    <xf numFmtId="0" fontId="44" fillId="11" borderId="61" xfId="0" applyFont="1" applyFill="1" applyBorder="1" applyAlignment="1">
      <alignment horizontal="center" vertical="top"/>
    </xf>
    <xf numFmtId="0" fontId="44" fillId="11" borderId="66" xfId="0" applyFont="1" applyFill="1" applyBorder="1" applyAlignment="1">
      <alignment horizontal="center" vertical="top"/>
    </xf>
    <xf numFmtId="0" fontId="49" fillId="3" borderId="0" xfId="0" applyFont="1" applyFill="1" applyAlignment="1">
      <alignment horizontal="center" vertical="center"/>
    </xf>
    <xf numFmtId="0" fontId="68" fillId="11" borderId="0" xfId="0" applyFont="1" applyFill="1" applyAlignment="1">
      <alignment horizontal="center" vertical="center"/>
    </xf>
    <xf numFmtId="0" fontId="46" fillId="11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6" fillId="8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48" fillId="3" borderId="0" xfId="0" quotePrefix="1" applyFont="1" applyFill="1" applyAlignment="1">
      <alignment horizontal="center"/>
    </xf>
    <xf numFmtId="0" fontId="48" fillId="3" borderId="0" xfId="3" quotePrefix="1" applyFont="1" applyFill="1" applyAlignment="1" applyProtection="1">
      <alignment horizontal="center"/>
    </xf>
    <xf numFmtId="0" fontId="57" fillId="7" borderId="50" xfId="0" applyFont="1" applyFill="1" applyBorder="1" applyAlignment="1">
      <alignment horizontal="center" vertical="top"/>
    </xf>
    <xf numFmtId="0" fontId="48" fillId="3" borderId="0" xfId="0" applyFont="1" applyFill="1" applyAlignment="1">
      <alignment horizontal="center" vertical="center" wrapText="1"/>
    </xf>
    <xf numFmtId="0" fontId="26" fillId="8" borderId="39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6" fillId="8" borderId="40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0" fontId="46" fillId="8" borderId="45" xfId="0" applyFont="1" applyFill="1" applyBorder="1" applyAlignment="1">
      <alignment horizontal="center" vertical="center"/>
    </xf>
    <xf numFmtId="0" fontId="46" fillId="8" borderId="46" xfId="0" applyFont="1" applyFill="1" applyBorder="1" applyAlignment="1">
      <alignment horizontal="center" vertical="center"/>
    </xf>
    <xf numFmtId="0" fontId="48" fillId="0" borderId="51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 vertical="center"/>
    </xf>
    <xf numFmtId="0" fontId="48" fillId="0" borderId="52" xfId="3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68" fillId="8" borderId="0" xfId="0" applyFont="1" applyFill="1" applyAlignment="1">
      <alignment horizontal="center" vertical="center"/>
    </xf>
    <xf numFmtId="0" fontId="66" fillId="3" borderId="72" xfId="0" applyFont="1" applyFill="1" applyBorder="1" applyAlignment="1" applyProtection="1">
      <alignment horizontal="left" vertical="top" wrapText="1"/>
      <protection locked="0"/>
    </xf>
    <xf numFmtId="0" fontId="10" fillId="9" borderId="36" xfId="0" quotePrefix="1" applyFont="1" applyFill="1" applyBorder="1" applyAlignment="1" applyProtection="1">
      <alignment horizontal="center" vertical="top" wrapText="1"/>
      <protection hidden="1"/>
    </xf>
    <xf numFmtId="0" fontId="10" fillId="9" borderId="37" xfId="0" applyFont="1" applyFill="1" applyBorder="1" applyAlignment="1" applyProtection="1">
      <alignment horizontal="center" vertical="top" wrapText="1"/>
      <protection hidden="1"/>
    </xf>
    <xf numFmtId="0" fontId="10" fillId="9" borderId="38" xfId="0" applyFont="1" applyFill="1" applyBorder="1" applyAlignment="1" applyProtection="1">
      <alignment horizontal="center" vertical="top" wrapText="1"/>
      <protection hidden="1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0" fillId="9" borderId="34" xfId="0" quotePrefix="1" applyFont="1" applyFill="1" applyBorder="1" applyAlignment="1" applyProtection="1">
      <alignment horizontal="center"/>
      <protection hidden="1"/>
    </xf>
    <xf numFmtId="0" fontId="10" fillId="9" borderId="0" xfId="0" applyFont="1" applyFill="1" applyAlignment="1" applyProtection="1">
      <alignment horizontal="center"/>
      <protection hidden="1"/>
    </xf>
    <xf numFmtId="0" fontId="10" fillId="9" borderId="35" xfId="0" applyFont="1" applyFill="1" applyBorder="1" applyAlignment="1" applyProtection="1">
      <alignment horizontal="center"/>
      <protection hidden="1"/>
    </xf>
    <xf numFmtId="0" fontId="33" fillId="9" borderId="31" xfId="0" applyFont="1" applyFill="1" applyBorder="1" applyAlignment="1">
      <alignment horizontal="center" vertical="center"/>
    </xf>
    <xf numFmtId="0" fontId="33" fillId="9" borderId="43" xfId="0" applyFont="1" applyFill="1" applyBorder="1" applyAlignment="1">
      <alignment horizontal="center" vertical="center"/>
    </xf>
    <xf numFmtId="0" fontId="33" fillId="9" borderId="33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7" xfId="0" quotePrefix="1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3" fillId="3" borderId="0" xfId="0" quotePrefix="1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2" fillId="3" borderId="0" xfId="0" quotePrefix="1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68" fontId="2" fillId="3" borderId="0" xfId="0" quotePrefix="1" applyNumberFormat="1" applyFont="1" applyFill="1" applyAlignment="1" applyProtection="1">
      <alignment horizontal="center" vertical="top"/>
      <protection hidden="1"/>
    </xf>
    <xf numFmtId="0" fontId="5" fillId="2" borderId="25" xfId="0" quotePrefix="1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65" fontId="11" fillId="2" borderId="5" xfId="1" quotePrefix="1" applyFont="1" applyFill="1" applyBorder="1" applyAlignment="1" applyProtection="1">
      <alignment horizontal="left" vertical="center"/>
      <protection hidden="1"/>
    </xf>
    <xf numFmtId="165" fontId="11" fillId="2" borderId="6" xfId="1" quotePrefix="1" applyFont="1" applyFill="1" applyBorder="1" applyAlignment="1" applyProtection="1">
      <alignment horizontal="left" vertical="center"/>
      <protection hidden="1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9682B4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ogramExcel.id!A1"/><Relationship Id="rId2" Type="http://schemas.openxmlformats.org/officeDocument/2006/relationships/hyperlink" Target="#Jurnal!G5"/><Relationship Id="rId1" Type="http://schemas.openxmlformats.org/officeDocument/2006/relationships/hyperlink" Target="#'Kode Akun'!B5"/><Relationship Id="rId6" Type="http://schemas.openxmlformats.org/officeDocument/2006/relationships/image" Target="../media/image2.jpeg"/><Relationship Id="rId5" Type="http://schemas.openxmlformats.org/officeDocument/2006/relationships/hyperlink" Target="https://www.programexcel.id/tutorial-buku-kas" TargetMode="External"/><Relationship Id="rId4" Type="http://schemas.openxmlformats.org/officeDocument/2006/relationships/hyperlink" Target="#'Buku Besar'!B1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R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R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R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55</xdr:row>
      <xdr:rowOff>209550</xdr:rowOff>
    </xdr:from>
    <xdr:to>
      <xdr:col>1</xdr:col>
      <xdr:colOff>466725</xdr:colOff>
      <xdr:row>57</xdr:row>
      <xdr:rowOff>180975</xdr:rowOff>
    </xdr:to>
    <xdr:sp macro="" textlink="">
      <xdr:nvSpPr>
        <xdr:cNvPr id="12" name="8-Point Sta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8107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0</xdr:col>
      <xdr:colOff>1885950</xdr:colOff>
      <xdr:row>52</xdr:row>
      <xdr:rowOff>200026</xdr:rowOff>
    </xdr:from>
    <xdr:to>
      <xdr:col>1</xdr:col>
      <xdr:colOff>1905000</xdr:colOff>
      <xdr:row>54</xdr:row>
      <xdr:rowOff>209550</xdr:rowOff>
    </xdr:to>
    <xdr:sp macro="" textlink="">
      <xdr:nvSpPr>
        <xdr:cNvPr id="13" name="Chevro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250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1876423</xdr:colOff>
      <xdr:row>52</xdr:row>
      <xdr:rowOff>190501</xdr:rowOff>
    </xdr:from>
    <xdr:to>
      <xdr:col>3</xdr:col>
      <xdr:colOff>555271</xdr:colOff>
      <xdr:row>54</xdr:row>
      <xdr:rowOff>200025</xdr:rowOff>
    </xdr:to>
    <xdr:sp macro="" textlink="">
      <xdr:nvSpPr>
        <xdr:cNvPr id="14" name="Chevron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2892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3</xdr:col>
      <xdr:colOff>514349</xdr:colOff>
      <xdr:row>52</xdr:row>
      <xdr:rowOff>190501</xdr:rowOff>
    </xdr:from>
    <xdr:to>
      <xdr:col>6</xdr:col>
      <xdr:colOff>0</xdr:colOff>
      <xdr:row>54</xdr:row>
      <xdr:rowOff>200025</xdr:rowOff>
    </xdr:to>
    <xdr:sp macro="" textlink="">
      <xdr:nvSpPr>
        <xdr:cNvPr id="15" name="Chevron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7679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73</xdr:row>
      <xdr:rowOff>219075</xdr:rowOff>
    </xdr:from>
    <xdr:to>
      <xdr:col>1</xdr:col>
      <xdr:colOff>466725</xdr:colOff>
      <xdr:row>75</xdr:row>
      <xdr:rowOff>190500</xdr:rowOff>
    </xdr:to>
    <xdr:sp macro="" textlink="">
      <xdr:nvSpPr>
        <xdr:cNvPr id="16" name="8-Point Sta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8107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80</xdr:row>
      <xdr:rowOff>209550</xdr:rowOff>
    </xdr:from>
    <xdr:to>
      <xdr:col>1</xdr:col>
      <xdr:colOff>466725</xdr:colOff>
      <xdr:row>82</xdr:row>
      <xdr:rowOff>180975</xdr:rowOff>
    </xdr:to>
    <xdr:sp macro="" textlink="">
      <xdr:nvSpPr>
        <xdr:cNvPr id="17" name="8-Point Star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8107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7</xdr:col>
      <xdr:colOff>1905000</xdr:colOff>
      <xdr:row>0</xdr:row>
      <xdr:rowOff>57151</xdr:rowOff>
    </xdr:from>
    <xdr:to>
      <xdr:col>7</xdr:col>
      <xdr:colOff>1905000</xdr:colOff>
      <xdr:row>6</xdr:row>
      <xdr:rowOff>48109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7</xdr:col>
      <xdr:colOff>28577</xdr:colOff>
      <xdr:row>55</xdr:row>
      <xdr:rowOff>209550</xdr:rowOff>
    </xdr:from>
    <xdr:to>
      <xdr:col>7</xdr:col>
      <xdr:colOff>466725</xdr:colOff>
      <xdr:row>57</xdr:row>
      <xdr:rowOff>180975</xdr:rowOff>
    </xdr:to>
    <xdr:sp macro="" textlink="">
      <xdr:nvSpPr>
        <xdr:cNvPr id="22" name="8-Point Sta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70572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6</xdr:col>
      <xdr:colOff>1885950</xdr:colOff>
      <xdr:row>52</xdr:row>
      <xdr:rowOff>200026</xdr:rowOff>
    </xdr:from>
    <xdr:to>
      <xdr:col>7</xdr:col>
      <xdr:colOff>1905000</xdr:colOff>
      <xdr:row>54</xdr:row>
      <xdr:rowOff>209550</xdr:rowOff>
    </xdr:to>
    <xdr:sp macro="" textlink="">
      <xdr:nvSpPr>
        <xdr:cNvPr id="23" name="Chevron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67715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7</xdr:col>
      <xdr:colOff>1876423</xdr:colOff>
      <xdr:row>52</xdr:row>
      <xdr:rowOff>190501</xdr:rowOff>
    </xdr:from>
    <xdr:to>
      <xdr:col>9</xdr:col>
      <xdr:colOff>555271</xdr:colOff>
      <xdr:row>54</xdr:row>
      <xdr:rowOff>200025</xdr:rowOff>
    </xdr:to>
    <xdr:sp macro="" textlink="">
      <xdr:nvSpPr>
        <xdr:cNvPr id="24" name="Chevron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55357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9</xdr:col>
      <xdr:colOff>514349</xdr:colOff>
      <xdr:row>52</xdr:row>
      <xdr:rowOff>190501</xdr:rowOff>
    </xdr:from>
    <xdr:to>
      <xdr:col>12</xdr:col>
      <xdr:colOff>0</xdr:colOff>
      <xdr:row>54</xdr:row>
      <xdr:rowOff>200025</xdr:rowOff>
    </xdr:to>
    <xdr:sp macro="" textlink="">
      <xdr:nvSpPr>
        <xdr:cNvPr id="25" name="Chevron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60144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7</xdr:col>
      <xdr:colOff>28577</xdr:colOff>
      <xdr:row>73</xdr:row>
      <xdr:rowOff>219075</xdr:rowOff>
    </xdr:from>
    <xdr:to>
      <xdr:col>7</xdr:col>
      <xdr:colOff>466725</xdr:colOff>
      <xdr:row>75</xdr:row>
      <xdr:rowOff>190500</xdr:rowOff>
    </xdr:to>
    <xdr:sp macro="" textlink="">
      <xdr:nvSpPr>
        <xdr:cNvPr id="26" name="8-Point Star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70572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80</xdr:row>
      <xdr:rowOff>209550</xdr:rowOff>
    </xdr:from>
    <xdr:to>
      <xdr:col>7</xdr:col>
      <xdr:colOff>466725</xdr:colOff>
      <xdr:row>82</xdr:row>
      <xdr:rowOff>180975</xdr:rowOff>
    </xdr:to>
    <xdr:sp macro="" textlink="">
      <xdr:nvSpPr>
        <xdr:cNvPr id="27" name="8-Point Star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70572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1885950</xdr:colOff>
      <xdr:row>0</xdr:row>
      <xdr:rowOff>57150</xdr:rowOff>
    </xdr:from>
    <xdr:to>
      <xdr:col>3</xdr:col>
      <xdr:colOff>600074</xdr:colOff>
      <xdr:row>1</xdr:row>
      <xdr:rowOff>714858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1905000</xdr:colOff>
      <xdr:row>0</xdr:row>
      <xdr:rowOff>57150</xdr:rowOff>
    </xdr:from>
    <xdr:to>
      <xdr:col>9</xdr:col>
      <xdr:colOff>619124</xdr:colOff>
      <xdr:row>1</xdr:row>
      <xdr:rowOff>714858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57150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8</xdr:row>
      <xdr:rowOff>200025</xdr:rowOff>
    </xdr:from>
    <xdr:to>
      <xdr:col>1</xdr:col>
      <xdr:colOff>2181225</xdr:colOff>
      <xdr:row>8</xdr:row>
      <xdr:rowOff>552450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647825" y="3486150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KODE AKUN</a:t>
          </a:r>
        </a:p>
      </xdr:txBody>
    </xdr:sp>
    <xdr:clientData/>
  </xdr:twoCellAnchor>
  <xdr:twoCellAnchor>
    <xdr:from>
      <xdr:col>2</xdr:col>
      <xdr:colOff>228600</xdr:colOff>
      <xdr:row>8</xdr:row>
      <xdr:rowOff>200025</xdr:rowOff>
    </xdr:from>
    <xdr:to>
      <xdr:col>2</xdr:col>
      <xdr:colOff>2152649</xdr:colOff>
      <xdr:row>8</xdr:row>
      <xdr:rowOff>552450</xdr:rowOff>
    </xdr:to>
    <xdr:sp macro="" textlink="">
      <xdr:nvSpPr>
        <xdr:cNvPr id="23" name="Rounded Rectangl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38600" y="34861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JURNAL</a:t>
          </a:r>
        </a:p>
      </xdr:txBody>
    </xdr:sp>
    <xdr:clientData/>
  </xdr:twoCellAnchor>
  <xdr:twoCellAnchor>
    <xdr:from>
      <xdr:col>5</xdr:col>
      <xdr:colOff>1314450</xdr:colOff>
      <xdr:row>11</xdr:row>
      <xdr:rowOff>390525</xdr:rowOff>
    </xdr:from>
    <xdr:to>
      <xdr:col>5</xdr:col>
      <xdr:colOff>3857625</xdr:colOff>
      <xdr:row>11</xdr:row>
      <xdr:rowOff>742951</xdr:rowOff>
    </xdr:to>
    <xdr:sp macro="" textlink="">
      <xdr:nvSpPr>
        <xdr:cNvPr id="12" name="Rounded Rectangle 3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829925" y="5962650"/>
          <a:ext cx="25431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 EXCEL SEUMUR HIDUP</a:t>
          </a:r>
          <a:endParaRPr lang="en-ID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</xdr:col>
      <xdr:colOff>219075</xdr:colOff>
      <xdr:row>8</xdr:row>
      <xdr:rowOff>209550</xdr:rowOff>
    </xdr:from>
    <xdr:to>
      <xdr:col>3</xdr:col>
      <xdr:colOff>2143124</xdr:colOff>
      <xdr:row>8</xdr:row>
      <xdr:rowOff>561975</xdr:rowOff>
    </xdr:to>
    <xdr:sp macro="" textlink="">
      <xdr:nvSpPr>
        <xdr:cNvPr id="10" name="Rounded Rectangle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10325" y="34956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BUKU BESAR</a:t>
          </a:r>
        </a:p>
      </xdr:txBody>
    </xdr:sp>
    <xdr:clientData/>
  </xdr:twoCellAnchor>
  <xdr:twoCellAnchor>
    <xdr:from>
      <xdr:col>2</xdr:col>
      <xdr:colOff>409575</xdr:colOff>
      <xdr:row>11</xdr:row>
      <xdr:rowOff>285750</xdr:rowOff>
    </xdr:from>
    <xdr:to>
      <xdr:col>2</xdr:col>
      <xdr:colOff>2000250</xdr:colOff>
      <xdr:row>11</xdr:row>
      <xdr:rowOff>638176</xdr:rowOff>
    </xdr:to>
    <xdr:sp macro="" textlink="">
      <xdr:nvSpPr>
        <xdr:cNvPr id="6" name="Rounded Rectangle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19575" y="5857875"/>
          <a:ext cx="15906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ysClr val="windowText" lastClr="000000"/>
              </a:solidFill>
            </a:rPr>
            <a:t>VIDEO TUTORIAL</a:t>
          </a:r>
        </a:p>
      </xdr:txBody>
    </xdr:sp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5236261</xdr:colOff>
      <xdr:row>11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1A36B9-E894-0506-D71C-316C07BEE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1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</xdr:row>
      <xdr:rowOff>0</xdr:rowOff>
    </xdr:from>
    <xdr:to>
      <xdr:col>7</xdr:col>
      <xdr:colOff>971550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5226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7068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F993"/>
  <sheetViews>
    <sheetView showGridLines="0" workbookViewId="0"/>
  </sheetViews>
  <sheetFormatPr defaultColWidth="0" defaultRowHeight="15" customHeight="1" zeroHeight="1" x14ac:dyDescent="0.25"/>
  <cols>
    <col min="1" max="1" width="14.28515625" customWidth="1"/>
    <col min="2" max="2" width="50" style="136" customWidth="1"/>
    <col min="3" max="3" width="1.140625" style="136" customWidth="1"/>
    <col min="4" max="4" width="17.140625" style="136" customWidth="1"/>
    <col min="5" max="5" width="1.140625" style="136" customWidth="1"/>
    <col min="6" max="6" width="17.140625" style="136" customWidth="1"/>
    <col min="7" max="7" width="14.28515625" style="136" customWidth="1"/>
    <col min="8" max="8" width="50" style="136" customWidth="1"/>
    <col min="9" max="9" width="1.140625" style="136" customWidth="1"/>
    <col min="10" max="10" width="17.140625" style="136" customWidth="1"/>
    <col min="11" max="11" width="1.140625" style="136" customWidth="1"/>
    <col min="12" max="12" width="17.140625" style="136" customWidth="1"/>
    <col min="13" max="13" width="14.28515625" style="136" customWidth="1"/>
    <col min="14" max="14" width="24.85546875" customWidth="1"/>
    <col min="15" max="23" width="12.85546875" customWidth="1"/>
    <col min="24" max="27" width="15.7109375" customWidth="1"/>
    <col min="28" max="29" width="14.28515625" style="136" customWidth="1"/>
    <col min="30" max="32" width="14.28515625" hidden="1" customWidth="1"/>
    <col min="33" max="16384" width="9.140625" hidden="1"/>
  </cols>
  <sheetData>
    <row r="1" spans="1:29" ht="37.5" customHeight="1" x14ac:dyDescent="0.25">
      <c r="A1" s="151" t="s">
        <v>253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60" customHeight="1" x14ac:dyDescent="0.25">
      <c r="A2" s="95"/>
      <c r="B2" s="95"/>
      <c r="C2" s="95"/>
      <c r="D2" s="95"/>
      <c r="E2" s="95"/>
      <c r="F2" s="95"/>
      <c r="G2" s="64"/>
      <c r="H2" s="96"/>
      <c r="I2" s="96"/>
      <c r="J2" s="96"/>
      <c r="K2" s="96"/>
      <c r="L2" s="96"/>
      <c r="M2" s="64"/>
      <c r="N2" s="152" t="s">
        <v>161</v>
      </c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64"/>
      <c r="AC2" s="64"/>
    </row>
    <row r="3" spans="1:29" ht="33.75" customHeight="1" x14ac:dyDescent="0.25">
      <c r="A3" s="65"/>
      <c r="B3" s="181" t="s">
        <v>39</v>
      </c>
      <c r="C3" s="182"/>
      <c r="D3" s="183"/>
      <c r="E3" s="95"/>
      <c r="F3" s="95"/>
      <c r="G3" s="64"/>
      <c r="H3" s="153" t="s">
        <v>66</v>
      </c>
      <c r="I3" s="154"/>
      <c r="J3" s="154"/>
      <c r="K3" s="154"/>
      <c r="L3" s="155"/>
      <c r="M3" s="64"/>
      <c r="N3" s="156" t="s">
        <v>162</v>
      </c>
      <c r="O3" s="159" t="s">
        <v>163</v>
      </c>
      <c r="P3" s="159"/>
      <c r="Q3" s="159" t="s">
        <v>164</v>
      </c>
      <c r="R3" s="159"/>
      <c r="S3" s="159" t="s">
        <v>165</v>
      </c>
      <c r="T3" s="159"/>
      <c r="U3" s="159" t="s">
        <v>166</v>
      </c>
      <c r="V3" s="159"/>
      <c r="W3" s="97" t="s">
        <v>167</v>
      </c>
      <c r="X3" s="160" t="s">
        <v>168</v>
      </c>
      <c r="Y3" s="160" t="s">
        <v>169</v>
      </c>
      <c r="Z3" s="160" t="s">
        <v>170</v>
      </c>
      <c r="AA3" s="163" t="s">
        <v>171</v>
      </c>
      <c r="AB3" s="64"/>
      <c r="AC3" s="64"/>
    </row>
    <row r="4" spans="1:29" s="68" customFormat="1" ht="5.25" customHeight="1" x14ac:dyDescent="0.25">
      <c r="A4" s="65"/>
      <c r="B4" s="64"/>
      <c r="C4" s="64"/>
      <c r="D4" s="64"/>
      <c r="E4" s="95"/>
      <c r="F4" s="95"/>
      <c r="G4" s="64"/>
      <c r="H4" s="64"/>
      <c r="I4" s="64"/>
      <c r="J4" s="64"/>
      <c r="K4" s="64"/>
      <c r="L4" s="64"/>
      <c r="M4" s="64"/>
      <c r="N4" s="157"/>
      <c r="O4" s="166" t="s">
        <v>172</v>
      </c>
      <c r="P4" s="166" t="s">
        <v>173</v>
      </c>
      <c r="Q4" s="166" t="s">
        <v>172</v>
      </c>
      <c r="R4" s="166" t="s">
        <v>173</v>
      </c>
      <c r="S4" s="166" t="s">
        <v>172</v>
      </c>
      <c r="T4" s="166" t="s">
        <v>173</v>
      </c>
      <c r="U4" s="166" t="s">
        <v>172</v>
      </c>
      <c r="V4" s="166" t="s">
        <v>173</v>
      </c>
      <c r="W4" s="168" t="s">
        <v>174</v>
      </c>
      <c r="X4" s="161"/>
      <c r="Y4" s="161"/>
      <c r="Z4" s="161"/>
      <c r="AA4" s="164"/>
      <c r="AB4" s="64"/>
      <c r="AC4" s="64"/>
    </row>
    <row r="5" spans="1:29" s="68" customFormat="1" ht="26.25" customHeight="1" x14ac:dyDescent="0.3">
      <c r="A5" s="65"/>
      <c r="B5" s="74" t="s">
        <v>40</v>
      </c>
      <c r="C5" s="66"/>
      <c r="D5" s="73" t="s">
        <v>43</v>
      </c>
      <c r="E5" s="95"/>
      <c r="F5" s="95"/>
      <c r="G5" s="64"/>
      <c r="H5" s="98" t="s">
        <v>40</v>
      </c>
      <c r="I5" s="66"/>
      <c r="J5" s="99" t="s">
        <v>42</v>
      </c>
      <c r="K5" s="67"/>
      <c r="L5" s="99" t="s">
        <v>41</v>
      </c>
      <c r="M5" s="64"/>
      <c r="N5" s="158"/>
      <c r="O5" s="167"/>
      <c r="P5" s="167"/>
      <c r="Q5" s="167"/>
      <c r="R5" s="167"/>
      <c r="S5" s="167"/>
      <c r="T5" s="167"/>
      <c r="U5" s="167"/>
      <c r="V5" s="167"/>
      <c r="W5" s="169"/>
      <c r="X5" s="162"/>
      <c r="Y5" s="162"/>
      <c r="Z5" s="162"/>
      <c r="AA5" s="165"/>
      <c r="AB5" s="64"/>
      <c r="AC5" s="64"/>
    </row>
    <row r="6" spans="1:29" s="68" customFormat="1" ht="22.5" customHeight="1" x14ac:dyDescent="0.25">
      <c r="A6" s="65"/>
      <c r="B6" s="100" t="s">
        <v>31</v>
      </c>
      <c r="C6" s="64"/>
      <c r="D6" s="89" t="s">
        <v>32</v>
      </c>
      <c r="E6" s="95"/>
      <c r="F6" s="95"/>
      <c r="G6" s="64"/>
      <c r="H6" s="101" t="s">
        <v>31</v>
      </c>
      <c r="I6" s="64"/>
      <c r="J6" s="102" t="s">
        <v>32</v>
      </c>
      <c r="K6" s="70"/>
      <c r="L6" s="102" t="s">
        <v>32</v>
      </c>
      <c r="M6" s="64"/>
      <c r="N6" s="103" t="s">
        <v>175</v>
      </c>
      <c r="O6" s="104"/>
      <c r="P6" s="104"/>
      <c r="Q6" s="105" t="s">
        <v>176</v>
      </c>
      <c r="R6" s="104"/>
      <c r="S6" s="104"/>
      <c r="T6" s="104"/>
      <c r="U6" s="105" t="s">
        <v>177</v>
      </c>
      <c r="V6" s="104"/>
      <c r="W6" s="104"/>
      <c r="X6" s="106" t="s">
        <v>178</v>
      </c>
      <c r="Y6" s="142" t="s">
        <v>179</v>
      </c>
      <c r="Z6" s="143" t="s">
        <v>180</v>
      </c>
      <c r="AA6" s="107" t="s">
        <v>181</v>
      </c>
      <c r="AB6" s="64"/>
      <c r="AC6" s="64"/>
    </row>
    <row r="7" spans="1:29" s="68" customFormat="1" ht="22.5" customHeight="1" x14ac:dyDescent="0.25">
      <c r="A7" s="65"/>
      <c r="B7" s="100" t="s">
        <v>33</v>
      </c>
      <c r="C7" s="64"/>
      <c r="D7" s="89" t="s">
        <v>32</v>
      </c>
      <c r="E7" s="95"/>
      <c r="F7" s="95"/>
      <c r="G7" s="64"/>
      <c r="H7" s="69" t="s">
        <v>61</v>
      </c>
      <c r="I7" s="64"/>
      <c r="J7" s="89" t="s">
        <v>32</v>
      </c>
      <c r="K7" s="70"/>
      <c r="L7" s="89" t="s">
        <v>32</v>
      </c>
      <c r="M7" s="64"/>
      <c r="N7" s="108" t="s">
        <v>182</v>
      </c>
      <c r="O7" s="109"/>
      <c r="P7" s="109"/>
      <c r="Q7" s="110" t="s">
        <v>176</v>
      </c>
      <c r="R7" s="109"/>
      <c r="S7" s="109"/>
      <c r="T7" s="109"/>
      <c r="U7" s="109"/>
      <c r="V7" s="110" t="s">
        <v>192</v>
      </c>
      <c r="W7" s="109"/>
      <c r="X7" s="111" t="s">
        <v>178</v>
      </c>
      <c r="Y7" s="144" t="s">
        <v>185</v>
      </c>
      <c r="Z7" s="145" t="s">
        <v>180</v>
      </c>
      <c r="AA7" s="112" t="s">
        <v>186</v>
      </c>
      <c r="AB7" s="64"/>
      <c r="AC7" s="64"/>
    </row>
    <row r="8" spans="1:29" s="68" customFormat="1" ht="22.5" customHeight="1" x14ac:dyDescent="0.25">
      <c r="A8" s="65"/>
      <c r="B8" s="100" t="s">
        <v>34</v>
      </c>
      <c r="C8" s="64"/>
      <c r="D8" s="89" t="s">
        <v>70</v>
      </c>
      <c r="E8" s="95"/>
      <c r="F8" s="95"/>
      <c r="G8" s="64"/>
      <c r="H8" s="69" t="s">
        <v>238</v>
      </c>
      <c r="I8" s="64"/>
      <c r="J8" s="89" t="s">
        <v>32</v>
      </c>
      <c r="K8" s="70"/>
      <c r="L8" s="89" t="s">
        <v>70</v>
      </c>
      <c r="M8" s="64"/>
      <c r="N8" s="103" t="s">
        <v>183</v>
      </c>
      <c r="O8" s="104"/>
      <c r="P8" s="104"/>
      <c r="Q8" s="104"/>
      <c r="R8" s="105" t="s">
        <v>177</v>
      </c>
      <c r="S8" s="104"/>
      <c r="T8" s="104"/>
      <c r="U8" s="105" t="s">
        <v>177</v>
      </c>
      <c r="V8" s="104"/>
      <c r="W8" s="104"/>
      <c r="X8" s="106" t="s">
        <v>178</v>
      </c>
      <c r="Y8" s="142" t="s">
        <v>185</v>
      </c>
      <c r="Z8" s="143" t="s">
        <v>180</v>
      </c>
      <c r="AA8" s="107" t="s">
        <v>186</v>
      </c>
      <c r="AB8" s="64"/>
      <c r="AC8" s="64"/>
    </row>
    <row r="9" spans="1:29" s="68" customFormat="1" ht="22.5" customHeight="1" x14ac:dyDescent="0.25">
      <c r="A9" s="65"/>
      <c r="B9" s="100" t="s">
        <v>35</v>
      </c>
      <c r="C9" s="64"/>
      <c r="D9" s="89" t="s">
        <v>70</v>
      </c>
      <c r="E9" s="95"/>
      <c r="F9" s="95"/>
      <c r="G9" s="64"/>
      <c r="H9" s="69" t="s">
        <v>62</v>
      </c>
      <c r="I9" s="64"/>
      <c r="J9" s="89" t="s">
        <v>32</v>
      </c>
      <c r="K9" s="70"/>
      <c r="L9" s="89" t="s">
        <v>70</v>
      </c>
      <c r="M9" s="64"/>
      <c r="N9" s="108" t="s">
        <v>184</v>
      </c>
      <c r="O9" s="109"/>
      <c r="P9" s="109"/>
      <c r="Q9" s="109"/>
      <c r="R9" s="110" t="s">
        <v>177</v>
      </c>
      <c r="S9" s="109"/>
      <c r="T9" s="109"/>
      <c r="U9" s="109"/>
      <c r="V9" s="110" t="s">
        <v>192</v>
      </c>
      <c r="W9" s="109"/>
      <c r="X9" s="111" t="s">
        <v>178</v>
      </c>
      <c r="Y9" s="144" t="s">
        <v>193</v>
      </c>
      <c r="Z9" s="145" t="s">
        <v>180</v>
      </c>
      <c r="AA9" s="112" t="s">
        <v>194</v>
      </c>
      <c r="AB9" s="64"/>
      <c r="AC9" s="64"/>
    </row>
    <row r="10" spans="1:29" s="68" customFormat="1" ht="22.5" customHeight="1" x14ac:dyDescent="0.25">
      <c r="A10" s="65"/>
      <c r="B10" s="100" t="s">
        <v>36</v>
      </c>
      <c r="C10" s="64"/>
      <c r="D10" s="89" t="s">
        <v>70</v>
      </c>
      <c r="E10" s="95"/>
      <c r="F10" s="95"/>
      <c r="G10" s="64"/>
      <c r="H10" s="69" t="s">
        <v>239</v>
      </c>
      <c r="I10" s="64"/>
      <c r="J10" s="89" t="s">
        <v>32</v>
      </c>
      <c r="K10" s="70"/>
      <c r="L10" s="89" t="s">
        <v>70</v>
      </c>
      <c r="M10" s="64"/>
      <c r="N10" s="103" t="s">
        <v>187</v>
      </c>
      <c r="O10" s="104"/>
      <c r="P10" s="104"/>
      <c r="Q10" s="104"/>
      <c r="R10" s="104"/>
      <c r="S10" s="105" t="s">
        <v>176</v>
      </c>
      <c r="T10" s="104"/>
      <c r="U10" s="105" t="s">
        <v>177</v>
      </c>
      <c r="V10" s="104"/>
      <c r="W10" s="104"/>
      <c r="X10" s="106" t="s">
        <v>178</v>
      </c>
      <c r="Y10" s="142" t="s">
        <v>179</v>
      </c>
      <c r="Z10" s="143" t="s">
        <v>180</v>
      </c>
      <c r="AA10" s="107" t="s">
        <v>181</v>
      </c>
      <c r="AB10" s="64"/>
      <c r="AC10" s="64"/>
    </row>
    <row r="11" spans="1:29" s="68" customFormat="1" ht="22.5" customHeight="1" x14ac:dyDescent="0.25">
      <c r="A11" s="65"/>
      <c r="B11" s="100" t="s">
        <v>37</v>
      </c>
      <c r="C11" s="64"/>
      <c r="D11" s="89" t="s">
        <v>70</v>
      </c>
      <c r="E11" s="95"/>
      <c r="F11" s="95"/>
      <c r="G11" s="64"/>
      <c r="H11" s="69" t="s">
        <v>44</v>
      </c>
      <c r="I11" s="64"/>
      <c r="J11" s="89" t="s">
        <v>32</v>
      </c>
      <c r="K11" s="70"/>
      <c r="L11" s="89" t="s">
        <v>32</v>
      </c>
      <c r="M11" s="64"/>
      <c r="N11" s="108" t="s">
        <v>188</v>
      </c>
      <c r="O11" s="109"/>
      <c r="P11" s="109"/>
      <c r="Q11" s="109"/>
      <c r="R11" s="109"/>
      <c r="S11" s="110" t="s">
        <v>176</v>
      </c>
      <c r="T11" s="109"/>
      <c r="U11" s="109"/>
      <c r="V11" s="110" t="s">
        <v>192</v>
      </c>
      <c r="W11" s="109"/>
      <c r="X11" s="111" t="s">
        <v>178</v>
      </c>
      <c r="Y11" s="144" t="s">
        <v>185</v>
      </c>
      <c r="Z11" s="145" t="s">
        <v>180</v>
      </c>
      <c r="AA11" s="112" t="s">
        <v>186</v>
      </c>
      <c r="AB11" s="64"/>
      <c r="AC11" s="64"/>
    </row>
    <row r="12" spans="1:29" s="68" customFormat="1" ht="22.5" customHeight="1" x14ac:dyDescent="0.25">
      <c r="A12" s="65"/>
      <c r="B12" s="100" t="s">
        <v>14</v>
      </c>
      <c r="C12" s="64"/>
      <c r="D12" s="89" t="s">
        <v>32</v>
      </c>
      <c r="E12" s="95"/>
      <c r="F12" s="95"/>
      <c r="G12" s="64"/>
      <c r="H12" s="69" t="s">
        <v>240</v>
      </c>
      <c r="I12" s="64"/>
      <c r="J12" s="89" t="s">
        <v>32</v>
      </c>
      <c r="K12" s="70"/>
      <c r="L12" s="89" t="s">
        <v>32</v>
      </c>
      <c r="M12" s="64"/>
      <c r="N12" s="103" t="s">
        <v>189</v>
      </c>
      <c r="O12" s="104"/>
      <c r="P12" s="104"/>
      <c r="Q12" s="104"/>
      <c r="R12" s="104"/>
      <c r="S12" s="104"/>
      <c r="T12" s="105" t="s">
        <v>177</v>
      </c>
      <c r="U12" s="105" t="s">
        <v>177</v>
      </c>
      <c r="V12" s="104"/>
      <c r="W12" s="104"/>
      <c r="X12" s="106" t="s">
        <v>178</v>
      </c>
      <c r="Y12" s="142" t="s">
        <v>185</v>
      </c>
      <c r="Z12" s="143" t="s">
        <v>180</v>
      </c>
      <c r="AA12" s="107" t="s">
        <v>186</v>
      </c>
      <c r="AB12" s="64"/>
      <c r="AC12" s="64"/>
    </row>
    <row r="13" spans="1:29" s="68" customFormat="1" ht="22.5" customHeight="1" x14ac:dyDescent="0.25">
      <c r="A13" s="65"/>
      <c r="B13" s="100" t="s">
        <v>15</v>
      </c>
      <c r="C13" s="64"/>
      <c r="D13" s="89" t="s">
        <v>32</v>
      </c>
      <c r="E13" s="95"/>
      <c r="F13" s="95"/>
      <c r="G13" s="64"/>
      <c r="H13" s="69" t="s">
        <v>241</v>
      </c>
      <c r="I13" s="64"/>
      <c r="J13" s="89" t="s">
        <v>32</v>
      </c>
      <c r="K13" s="70"/>
      <c r="L13" s="89" t="s">
        <v>32</v>
      </c>
      <c r="M13" s="64"/>
      <c r="N13" s="108" t="s">
        <v>190</v>
      </c>
      <c r="O13" s="109"/>
      <c r="P13" s="109"/>
      <c r="Q13" s="109"/>
      <c r="R13" s="109"/>
      <c r="S13" s="109"/>
      <c r="T13" s="110" t="s">
        <v>177</v>
      </c>
      <c r="U13" s="109"/>
      <c r="V13" s="110" t="s">
        <v>192</v>
      </c>
      <c r="W13" s="109"/>
      <c r="X13" s="111" t="s">
        <v>178</v>
      </c>
      <c r="Y13" s="144" t="s">
        <v>193</v>
      </c>
      <c r="Z13" s="145" t="s">
        <v>180</v>
      </c>
      <c r="AA13" s="112" t="s">
        <v>194</v>
      </c>
      <c r="AB13" s="64"/>
      <c r="AC13" s="64"/>
    </row>
    <row r="14" spans="1:29" s="68" customFormat="1" ht="22.5" customHeight="1" x14ac:dyDescent="0.25">
      <c r="A14" s="65"/>
      <c r="B14" s="100"/>
      <c r="C14" s="64"/>
      <c r="D14" s="89"/>
      <c r="E14" s="95"/>
      <c r="F14" s="95"/>
      <c r="G14" s="64"/>
      <c r="H14" s="69" t="s">
        <v>251</v>
      </c>
      <c r="I14" s="64"/>
      <c r="J14" s="89" t="s">
        <v>32</v>
      </c>
      <c r="K14" s="70"/>
      <c r="L14" s="89" t="s">
        <v>70</v>
      </c>
      <c r="M14" s="64"/>
      <c r="N14" s="103" t="s">
        <v>191</v>
      </c>
      <c r="O14" s="104"/>
      <c r="P14" s="104"/>
      <c r="Q14" s="104"/>
      <c r="R14" s="104"/>
      <c r="S14" s="104"/>
      <c r="T14" s="104"/>
      <c r="U14" s="105" t="s">
        <v>177</v>
      </c>
      <c r="V14" s="104"/>
      <c r="W14" s="105" t="s">
        <v>192</v>
      </c>
      <c r="X14" s="106" t="s">
        <v>178</v>
      </c>
      <c r="Y14" s="142" t="s">
        <v>193</v>
      </c>
      <c r="Z14" s="143" t="s">
        <v>180</v>
      </c>
      <c r="AA14" s="107" t="s">
        <v>194</v>
      </c>
      <c r="AB14" s="64"/>
      <c r="AC14" s="64"/>
    </row>
    <row r="15" spans="1:29" s="68" customFormat="1" ht="22.5" customHeight="1" x14ac:dyDescent="0.25">
      <c r="A15" s="65"/>
      <c r="B15" s="100"/>
      <c r="C15" s="64"/>
      <c r="D15" s="89"/>
      <c r="E15" s="95"/>
      <c r="F15" s="95"/>
      <c r="G15" s="64"/>
      <c r="H15" s="69" t="s">
        <v>242</v>
      </c>
      <c r="I15" s="64"/>
      <c r="J15" s="89" t="s">
        <v>32</v>
      </c>
      <c r="K15" s="70"/>
      <c r="L15" s="89" t="s">
        <v>70</v>
      </c>
      <c r="M15" s="64"/>
      <c r="N15" s="108" t="s">
        <v>195</v>
      </c>
      <c r="O15" s="109"/>
      <c r="P15" s="109"/>
      <c r="Q15" s="109"/>
      <c r="R15" s="109"/>
      <c r="S15" s="109"/>
      <c r="T15" s="109"/>
      <c r="U15" s="109"/>
      <c r="V15" s="110" t="s">
        <v>192</v>
      </c>
      <c r="W15" s="110" t="s">
        <v>192</v>
      </c>
      <c r="X15" s="111" t="s">
        <v>178</v>
      </c>
      <c r="Y15" s="144" t="s">
        <v>230</v>
      </c>
      <c r="Z15" s="145" t="s">
        <v>180</v>
      </c>
      <c r="AA15" s="112" t="s">
        <v>231</v>
      </c>
      <c r="AB15" s="64"/>
      <c r="AC15" s="64"/>
    </row>
    <row r="16" spans="1:29" s="68" customFormat="1" ht="22.5" customHeight="1" x14ac:dyDescent="0.25">
      <c r="A16" s="65"/>
      <c r="B16" s="100"/>
      <c r="C16" s="64"/>
      <c r="D16" s="89"/>
      <c r="E16" s="95"/>
      <c r="F16" s="95"/>
      <c r="G16" s="64"/>
      <c r="H16" s="69" t="s">
        <v>243</v>
      </c>
      <c r="I16" s="64"/>
      <c r="J16" s="89" t="s">
        <v>32</v>
      </c>
      <c r="K16" s="70"/>
      <c r="L16" s="89" t="s">
        <v>32</v>
      </c>
      <c r="M16" s="64"/>
      <c r="N16" s="103" t="s">
        <v>196</v>
      </c>
      <c r="O16" s="105" t="s">
        <v>176</v>
      </c>
      <c r="P16" s="104"/>
      <c r="Q16" s="105" t="s">
        <v>176</v>
      </c>
      <c r="R16" s="104"/>
      <c r="S16" s="105" t="s">
        <v>176</v>
      </c>
      <c r="T16" s="104"/>
      <c r="U16" s="104"/>
      <c r="V16" s="104"/>
      <c r="W16" s="104"/>
      <c r="X16" s="106" t="s">
        <v>178</v>
      </c>
      <c r="Y16" s="142" t="s">
        <v>197</v>
      </c>
      <c r="Z16" s="143" t="s">
        <v>198</v>
      </c>
      <c r="AA16" s="107" t="s">
        <v>199</v>
      </c>
      <c r="AB16" s="64"/>
      <c r="AC16" s="64"/>
    </row>
    <row r="17" spans="1:29" s="68" customFormat="1" ht="22.5" customHeight="1" x14ac:dyDescent="0.25">
      <c r="A17" s="65"/>
      <c r="B17" s="100"/>
      <c r="C17" s="64"/>
      <c r="D17" s="89"/>
      <c r="E17" s="95"/>
      <c r="F17" s="95"/>
      <c r="G17" s="64"/>
      <c r="H17" s="69" t="s">
        <v>244</v>
      </c>
      <c r="I17" s="64"/>
      <c r="J17" s="89" t="s">
        <v>32</v>
      </c>
      <c r="K17" s="70"/>
      <c r="L17" s="89" t="s">
        <v>70</v>
      </c>
      <c r="M17" s="64"/>
      <c r="N17" s="113" t="s">
        <v>200</v>
      </c>
      <c r="O17" s="114"/>
      <c r="P17" s="115" t="s">
        <v>177</v>
      </c>
      <c r="Q17" s="114"/>
      <c r="R17" s="115" t="s">
        <v>177</v>
      </c>
      <c r="S17" s="114"/>
      <c r="T17" s="115" t="s">
        <v>177</v>
      </c>
      <c r="U17" s="114"/>
      <c r="V17" s="114"/>
      <c r="W17" s="114"/>
      <c r="X17" s="116" t="s">
        <v>178</v>
      </c>
      <c r="Y17" s="146" t="s">
        <v>232</v>
      </c>
      <c r="Z17" s="147" t="s">
        <v>198</v>
      </c>
      <c r="AA17" s="117" t="s">
        <v>233</v>
      </c>
      <c r="AB17" s="64"/>
      <c r="AC17" s="64"/>
    </row>
    <row r="18" spans="1:29" s="68" customFormat="1" ht="22.5" customHeight="1" x14ac:dyDescent="0.25">
      <c r="A18" s="65"/>
      <c r="B18" s="100"/>
      <c r="C18" s="64"/>
      <c r="D18" s="89"/>
      <c r="E18" s="95"/>
      <c r="F18" s="95"/>
      <c r="G18" s="64"/>
      <c r="H18" s="69" t="s">
        <v>245</v>
      </c>
      <c r="I18" s="64"/>
      <c r="J18" s="89" t="s">
        <v>32</v>
      </c>
      <c r="K18" s="70"/>
      <c r="L18" s="89" t="s">
        <v>70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1:29" s="68" customFormat="1" ht="22.5" customHeight="1" x14ac:dyDescent="0.25">
      <c r="A19" s="65"/>
      <c r="B19" s="100"/>
      <c r="C19" s="64"/>
      <c r="D19" s="89"/>
      <c r="E19" s="95"/>
      <c r="F19" s="95"/>
      <c r="G19" s="64"/>
      <c r="H19" s="69" t="s">
        <v>246</v>
      </c>
      <c r="I19" s="64"/>
      <c r="J19" s="89" t="s">
        <v>32</v>
      </c>
      <c r="K19" s="70"/>
      <c r="L19" s="89" t="s">
        <v>70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</row>
    <row r="20" spans="1:29" s="68" customFormat="1" ht="22.5" customHeight="1" x14ac:dyDescent="0.25">
      <c r="A20" s="65"/>
      <c r="B20" s="100"/>
      <c r="C20" s="64"/>
      <c r="D20" s="89"/>
      <c r="E20" s="95"/>
      <c r="F20" s="95"/>
      <c r="G20" s="64"/>
      <c r="H20" s="69" t="s">
        <v>247</v>
      </c>
      <c r="I20" s="64"/>
      <c r="J20" s="89" t="s">
        <v>32</v>
      </c>
      <c r="K20" s="70"/>
      <c r="L20" s="89" t="s">
        <v>70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1:29" s="68" customFormat="1" ht="22.5" customHeight="1" x14ac:dyDescent="0.25">
      <c r="A21" s="65"/>
      <c r="B21" s="100"/>
      <c r="C21" s="64"/>
      <c r="D21" s="89"/>
      <c r="E21" s="95"/>
      <c r="F21" s="95"/>
      <c r="G21" s="64"/>
      <c r="H21" s="69" t="s">
        <v>64</v>
      </c>
      <c r="I21" s="64"/>
      <c r="J21" s="89" t="s">
        <v>32</v>
      </c>
      <c r="K21" s="70"/>
      <c r="L21" s="89" t="s">
        <v>70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</row>
    <row r="22" spans="1:29" s="68" customFormat="1" ht="22.5" customHeight="1" x14ac:dyDescent="0.25">
      <c r="A22" s="65"/>
      <c r="B22" s="100"/>
      <c r="C22" s="64"/>
      <c r="D22" s="89"/>
      <c r="E22" s="95"/>
      <c r="F22" s="95"/>
      <c r="G22" s="64"/>
      <c r="H22" s="69" t="s">
        <v>63</v>
      </c>
      <c r="I22" s="64"/>
      <c r="J22" s="89" t="s">
        <v>32</v>
      </c>
      <c r="K22" s="70"/>
      <c r="L22" s="89" t="s">
        <v>70</v>
      </c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29" s="68" customFormat="1" ht="22.5" customHeight="1" x14ac:dyDescent="0.25">
      <c r="A23" s="65"/>
      <c r="B23" s="100"/>
      <c r="C23" s="64"/>
      <c r="D23" s="89"/>
      <c r="E23" s="95"/>
      <c r="F23" s="95"/>
      <c r="G23" s="64"/>
      <c r="H23" s="69" t="s">
        <v>248</v>
      </c>
      <c r="I23" s="64"/>
      <c r="J23" s="89" t="s">
        <v>32</v>
      </c>
      <c r="K23" s="70"/>
      <c r="L23" s="89" t="s">
        <v>70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29" s="68" customFormat="1" ht="22.5" customHeight="1" x14ac:dyDescent="0.25">
      <c r="A24" s="65"/>
      <c r="B24" s="100"/>
      <c r="C24" s="64"/>
      <c r="D24" s="89"/>
      <c r="E24" s="95"/>
      <c r="F24" s="95"/>
      <c r="G24" s="64"/>
      <c r="H24" s="69" t="s">
        <v>249</v>
      </c>
      <c r="I24" s="64"/>
      <c r="J24" s="89" t="s">
        <v>32</v>
      </c>
      <c r="K24" s="70"/>
      <c r="L24" s="89" t="s">
        <v>70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29" s="68" customFormat="1" ht="7.5" customHeight="1" x14ac:dyDescent="0.25">
      <c r="A25" s="65"/>
      <c r="B25" s="64"/>
      <c r="C25" s="64"/>
      <c r="D25" s="64"/>
      <c r="E25" s="95"/>
      <c r="F25" s="9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 ht="26.25" customHeight="1" x14ac:dyDescent="0.3">
      <c r="A26" s="65"/>
      <c r="B26" s="82" t="s">
        <v>250</v>
      </c>
      <c r="C26" s="66"/>
      <c r="D26" s="82" t="s">
        <v>43</v>
      </c>
      <c r="E26" s="95"/>
      <c r="F26" s="95"/>
      <c r="G26" s="64"/>
      <c r="H26" s="99" t="s">
        <v>250</v>
      </c>
      <c r="I26" s="71"/>
      <c r="J26" s="99" t="s">
        <v>42</v>
      </c>
      <c r="K26" s="67"/>
      <c r="L26" s="99" t="s">
        <v>41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29" ht="22.5" customHeight="1" x14ac:dyDescent="0.25">
      <c r="A27" s="65"/>
      <c r="B27" s="69" t="s">
        <v>45</v>
      </c>
      <c r="C27" s="64"/>
      <c r="D27" s="72" t="s">
        <v>32</v>
      </c>
      <c r="E27" s="95"/>
      <c r="F27" s="95"/>
      <c r="G27" s="64"/>
      <c r="H27" s="101" t="s">
        <v>45</v>
      </c>
      <c r="I27" s="64"/>
      <c r="J27" s="118" t="s">
        <v>32</v>
      </c>
      <c r="K27" s="70"/>
      <c r="L27" s="118" t="s">
        <v>32</v>
      </c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29" ht="22.5" customHeight="1" x14ac:dyDescent="0.25">
      <c r="A28" s="65"/>
      <c r="B28" s="69" t="s">
        <v>46</v>
      </c>
      <c r="C28" s="64">
        <v>5</v>
      </c>
      <c r="D28" s="72" t="s">
        <v>32</v>
      </c>
      <c r="E28" s="95"/>
      <c r="F28" s="95"/>
      <c r="G28" s="64"/>
      <c r="H28" s="69" t="s">
        <v>46</v>
      </c>
      <c r="I28" s="64">
        <v>5</v>
      </c>
      <c r="J28" s="72" t="s">
        <v>32</v>
      </c>
      <c r="K28" s="70"/>
      <c r="L28" s="72" t="s">
        <v>32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 ht="22.5" customHeight="1" x14ac:dyDescent="0.25">
      <c r="A29" s="65"/>
      <c r="B29" s="69" t="s">
        <v>47</v>
      </c>
      <c r="C29" s="64"/>
      <c r="D29" s="72" t="s">
        <v>32</v>
      </c>
      <c r="E29" s="95"/>
      <c r="F29" s="95"/>
      <c r="G29" s="64"/>
      <c r="H29" s="69" t="s">
        <v>47</v>
      </c>
      <c r="I29" s="64"/>
      <c r="J29" s="72" t="s">
        <v>32</v>
      </c>
      <c r="K29" s="70"/>
      <c r="L29" s="72" t="s">
        <v>32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 ht="22.5" customHeight="1" x14ac:dyDescent="0.25">
      <c r="A30" s="65"/>
      <c r="B30" s="69" t="s">
        <v>48</v>
      </c>
      <c r="C30" s="64"/>
      <c r="D30" s="72" t="s">
        <v>32</v>
      </c>
      <c r="E30" s="95"/>
      <c r="F30" s="95"/>
      <c r="G30" s="64"/>
      <c r="H30" s="69" t="s">
        <v>48</v>
      </c>
      <c r="I30" s="64"/>
      <c r="J30" s="72" t="s">
        <v>32</v>
      </c>
      <c r="K30" s="70"/>
      <c r="L30" s="72" t="s">
        <v>32</v>
      </c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ht="22.5" customHeight="1" x14ac:dyDescent="0.25">
      <c r="A31" s="65"/>
      <c r="B31" s="69" t="s">
        <v>49</v>
      </c>
      <c r="C31" s="64"/>
      <c r="D31" s="72" t="s">
        <v>32</v>
      </c>
      <c r="E31" s="95"/>
      <c r="F31" s="95"/>
      <c r="G31" s="64"/>
      <c r="H31" s="69" t="s">
        <v>49</v>
      </c>
      <c r="I31" s="64"/>
      <c r="J31" s="72" t="s">
        <v>32</v>
      </c>
      <c r="K31" s="70"/>
      <c r="L31" s="72" t="s">
        <v>32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ht="22.5" customHeight="1" x14ac:dyDescent="0.25">
      <c r="A32" s="65"/>
      <c r="B32" s="69" t="s">
        <v>50</v>
      </c>
      <c r="C32" s="64"/>
      <c r="D32" s="72" t="s">
        <v>32</v>
      </c>
      <c r="E32" s="95"/>
      <c r="F32" s="95"/>
      <c r="G32" s="64"/>
      <c r="H32" s="69" t="s">
        <v>50</v>
      </c>
      <c r="I32" s="64"/>
      <c r="J32" s="72" t="s">
        <v>32</v>
      </c>
      <c r="K32" s="70"/>
      <c r="L32" s="72" t="s">
        <v>32</v>
      </c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</row>
    <row r="33" spans="1:29" ht="22.5" customHeight="1" x14ac:dyDescent="0.25">
      <c r="A33" s="65"/>
      <c r="B33" s="69" t="s">
        <v>51</v>
      </c>
      <c r="C33" s="64"/>
      <c r="D33" s="72" t="s">
        <v>32</v>
      </c>
      <c r="E33" s="95"/>
      <c r="F33" s="95"/>
      <c r="G33" s="64"/>
      <c r="H33" s="69" t="s">
        <v>51</v>
      </c>
      <c r="I33" s="64"/>
      <c r="J33" s="72" t="s">
        <v>32</v>
      </c>
      <c r="K33" s="70"/>
      <c r="L33" s="72" t="s">
        <v>32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 ht="22.5" customHeight="1" x14ac:dyDescent="0.25">
      <c r="A34" s="65"/>
      <c r="B34" s="69" t="s">
        <v>52</v>
      </c>
      <c r="C34" s="64"/>
      <c r="D34" s="72" t="s">
        <v>32</v>
      </c>
      <c r="E34" s="95"/>
      <c r="F34" s="95"/>
      <c r="G34" s="64"/>
      <c r="H34" s="69" t="s">
        <v>52</v>
      </c>
      <c r="I34" s="64"/>
      <c r="J34" s="72" t="s">
        <v>32</v>
      </c>
      <c r="K34" s="70"/>
      <c r="L34" s="72" t="s">
        <v>32</v>
      </c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spans="1:29" ht="22.5" customHeight="1" x14ac:dyDescent="0.25">
      <c r="A35" s="65"/>
      <c r="B35" s="69" t="s">
        <v>53</v>
      </c>
      <c r="C35" s="64"/>
      <c r="D35" s="72" t="s">
        <v>32</v>
      </c>
      <c r="E35" s="95"/>
      <c r="F35" s="95"/>
      <c r="G35" s="64"/>
      <c r="H35" s="69" t="s">
        <v>53</v>
      </c>
      <c r="I35" s="64"/>
      <c r="J35" s="72" t="s">
        <v>32</v>
      </c>
      <c r="K35" s="70"/>
      <c r="L35" s="72" t="s">
        <v>32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spans="1:29" ht="22.5" customHeight="1" x14ac:dyDescent="0.25">
      <c r="A36" s="65"/>
      <c r="B36" s="69" t="s">
        <v>54</v>
      </c>
      <c r="C36" s="64"/>
      <c r="D36" s="72" t="s">
        <v>32</v>
      </c>
      <c r="E36" s="95"/>
      <c r="F36" s="95"/>
      <c r="G36" s="64"/>
      <c r="H36" s="69" t="s">
        <v>54</v>
      </c>
      <c r="I36" s="64"/>
      <c r="J36" s="72" t="s">
        <v>32</v>
      </c>
      <c r="K36" s="70"/>
      <c r="L36" s="72" t="s">
        <v>32</v>
      </c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1:29" ht="22.5" customHeight="1" x14ac:dyDescent="0.25">
      <c r="A37" s="65"/>
      <c r="B37" s="69" t="s">
        <v>55</v>
      </c>
      <c r="C37" s="64"/>
      <c r="D37" s="72" t="s">
        <v>32</v>
      </c>
      <c r="E37" s="95"/>
      <c r="F37" s="95"/>
      <c r="G37" s="64"/>
      <c r="H37" s="69" t="s">
        <v>55</v>
      </c>
      <c r="I37" s="64"/>
      <c r="J37" s="72" t="s">
        <v>32</v>
      </c>
      <c r="K37" s="70"/>
      <c r="L37" s="72" t="s">
        <v>32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 ht="22.5" customHeight="1" x14ac:dyDescent="0.25">
      <c r="A38" s="65"/>
      <c r="B38" s="69" t="s">
        <v>56</v>
      </c>
      <c r="C38" s="64"/>
      <c r="D38" s="72" t="s">
        <v>32</v>
      </c>
      <c r="E38" s="95"/>
      <c r="F38" s="95"/>
      <c r="G38" s="64"/>
      <c r="H38" s="69" t="s">
        <v>56</v>
      </c>
      <c r="I38" s="64"/>
      <c r="J38" s="72" t="s">
        <v>32</v>
      </c>
      <c r="K38" s="70"/>
      <c r="L38" s="72" t="s">
        <v>32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 ht="22.5" customHeight="1" x14ac:dyDescent="0.25">
      <c r="A39" s="65"/>
      <c r="B39" s="69" t="s">
        <v>57</v>
      </c>
      <c r="C39" s="64"/>
      <c r="D39" s="72" t="s">
        <v>32</v>
      </c>
      <c r="E39" s="95"/>
      <c r="F39" s="95"/>
      <c r="G39" s="64"/>
      <c r="H39" s="69" t="s">
        <v>57</v>
      </c>
      <c r="I39" s="64"/>
      <c r="J39" s="72" t="s">
        <v>32</v>
      </c>
      <c r="K39" s="70"/>
      <c r="L39" s="72" t="s">
        <v>32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 ht="22.5" customHeight="1" x14ac:dyDescent="0.25">
      <c r="A40" s="65"/>
      <c r="B40" s="69" t="s">
        <v>58</v>
      </c>
      <c r="C40" s="64"/>
      <c r="D40" s="72" t="s">
        <v>32</v>
      </c>
      <c r="E40" s="95"/>
      <c r="F40" s="95"/>
      <c r="G40" s="64"/>
      <c r="H40" s="69" t="s">
        <v>58</v>
      </c>
      <c r="I40" s="64"/>
      <c r="J40" s="72" t="s">
        <v>32</v>
      </c>
      <c r="K40" s="70"/>
      <c r="L40" s="72" t="s">
        <v>32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1" spans="1:29" ht="22.5" customHeight="1" x14ac:dyDescent="0.25">
      <c r="A41" s="65"/>
      <c r="B41" s="69" t="s">
        <v>59</v>
      </c>
      <c r="C41" s="64"/>
      <c r="D41" s="72" t="s">
        <v>32</v>
      </c>
      <c r="E41" s="95"/>
      <c r="F41" s="95"/>
      <c r="G41" s="64"/>
      <c r="H41" s="69" t="s">
        <v>59</v>
      </c>
      <c r="I41" s="64"/>
      <c r="J41" s="72" t="s">
        <v>32</v>
      </c>
      <c r="K41" s="70"/>
      <c r="L41" s="72" t="s">
        <v>32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1:29" ht="22.5" customHeight="1" x14ac:dyDescent="0.25">
      <c r="A42" s="65"/>
      <c r="B42" s="69" t="s">
        <v>60</v>
      </c>
      <c r="C42" s="64"/>
      <c r="D42" s="72" t="s">
        <v>32</v>
      </c>
      <c r="E42" s="95"/>
      <c r="F42" s="95"/>
      <c r="G42" s="64"/>
      <c r="H42" s="69" t="s">
        <v>60</v>
      </c>
      <c r="I42" s="64"/>
      <c r="J42" s="72" t="s">
        <v>32</v>
      </c>
      <c r="K42" s="70"/>
      <c r="L42" s="72" t="s">
        <v>32</v>
      </c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1:29" s="68" customFormat="1" ht="7.5" customHeight="1" x14ac:dyDescent="0.25">
      <c r="A43" s="65"/>
      <c r="B43" s="64"/>
      <c r="C43" s="64"/>
      <c r="D43" s="64"/>
      <c r="E43" s="95"/>
      <c r="F43" s="95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spans="1:29" s="68" customFormat="1" ht="26.25" customHeight="1" x14ac:dyDescent="0.3">
      <c r="A44" s="65"/>
      <c r="B44" s="74" t="s">
        <v>72</v>
      </c>
      <c r="C44" s="66"/>
      <c r="D44" s="73" t="s">
        <v>43</v>
      </c>
      <c r="E44" s="95"/>
      <c r="F44" s="95"/>
      <c r="G44" s="64"/>
      <c r="H44" s="98" t="s">
        <v>72</v>
      </c>
      <c r="I44" s="66"/>
      <c r="J44" s="99" t="s">
        <v>42</v>
      </c>
      <c r="K44" s="67"/>
      <c r="L44" s="99" t="s">
        <v>41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spans="1:29" s="68" customFormat="1" ht="3.75" customHeight="1" x14ac:dyDescent="0.25">
      <c r="A45" s="65"/>
      <c r="B45" s="64"/>
      <c r="C45" s="64"/>
      <c r="D45" s="64"/>
      <c r="E45" s="95"/>
      <c r="F45" s="95"/>
      <c r="G45" s="64"/>
      <c r="H45" s="64"/>
      <c r="I45" s="64"/>
      <c r="J45" s="64"/>
      <c r="K45" s="67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1:29" s="77" customFormat="1" ht="26.25" customHeight="1" x14ac:dyDescent="0.25">
      <c r="A46" s="65"/>
      <c r="B46" s="137" t="s">
        <v>224</v>
      </c>
      <c r="C46" s="75"/>
      <c r="D46" s="139" t="s">
        <v>229</v>
      </c>
      <c r="E46" s="95"/>
      <c r="F46" s="95"/>
      <c r="G46" s="75"/>
      <c r="H46" s="137" t="s">
        <v>224</v>
      </c>
      <c r="I46" s="140"/>
      <c r="J46" s="139" t="s">
        <v>227</v>
      </c>
      <c r="K46" s="141"/>
      <c r="L46" s="139" t="s">
        <v>229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</row>
    <row r="47" spans="1:29" s="77" customFormat="1" ht="26.25" customHeight="1" x14ac:dyDescent="0.25">
      <c r="A47" s="65"/>
      <c r="B47" s="138" t="s">
        <v>225</v>
      </c>
      <c r="C47" s="75"/>
      <c r="D47" s="88" t="s">
        <v>75</v>
      </c>
      <c r="E47" s="95"/>
      <c r="F47" s="95"/>
      <c r="G47" s="75"/>
      <c r="H47" s="138" t="s">
        <v>225</v>
      </c>
      <c r="I47" s="75"/>
      <c r="J47" s="88" t="s">
        <v>76</v>
      </c>
      <c r="K47" s="76"/>
      <c r="L47" s="88" t="s">
        <v>75</v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</row>
    <row r="48" spans="1:29" s="80" customFormat="1" ht="26.25" customHeight="1" x14ac:dyDescent="0.25">
      <c r="A48" s="65"/>
      <c r="B48" s="138" t="s">
        <v>226</v>
      </c>
      <c r="C48" s="78"/>
      <c r="D48" s="88" t="s">
        <v>228</v>
      </c>
      <c r="E48" s="95"/>
      <c r="F48" s="95"/>
      <c r="G48" s="78"/>
      <c r="H48" s="138" t="s">
        <v>226</v>
      </c>
      <c r="I48" s="78"/>
      <c r="J48" s="88" t="s">
        <v>228</v>
      </c>
      <c r="K48" s="79"/>
      <c r="L48" s="88" t="s">
        <v>228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s="80" customFormat="1" ht="3.75" customHeight="1" x14ac:dyDescent="0.25">
      <c r="A49" s="65"/>
      <c r="B49" s="78"/>
      <c r="C49" s="78"/>
      <c r="D49" s="78"/>
      <c r="E49" s="95"/>
      <c r="F49" s="95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s="81" customFormat="1" ht="30" customHeight="1" x14ac:dyDescent="0.25">
      <c r="A50" s="65"/>
      <c r="B50" s="91" t="s">
        <v>68</v>
      </c>
      <c r="C50" s="78"/>
      <c r="D50" s="83" t="s">
        <v>67</v>
      </c>
      <c r="E50" s="95"/>
      <c r="F50" s="95"/>
      <c r="G50" s="84"/>
      <c r="H50" s="98" t="s">
        <v>68</v>
      </c>
      <c r="I50" s="78"/>
      <c r="J50" s="119" t="s">
        <v>65</v>
      </c>
      <c r="K50" s="79"/>
      <c r="L50" s="119" t="s">
        <v>67</v>
      </c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</row>
    <row r="51" spans="1:29" ht="52.5" customHeight="1" x14ac:dyDescent="0.25">
      <c r="A51" s="65"/>
      <c r="B51" s="65"/>
      <c r="C51" s="65"/>
      <c r="D51" s="65"/>
      <c r="E51" s="65"/>
      <c r="F51" s="65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</row>
    <row r="52" spans="1:29" ht="37.5" customHeight="1" x14ac:dyDescent="0.25">
      <c r="A52" s="65"/>
      <c r="B52" s="193" t="s">
        <v>252</v>
      </c>
      <c r="C52" s="193"/>
      <c r="D52" s="193"/>
      <c r="E52" s="193"/>
      <c r="F52" s="193"/>
      <c r="G52" s="150"/>
      <c r="H52" s="171" t="s">
        <v>201</v>
      </c>
      <c r="I52" s="171"/>
      <c r="J52" s="171"/>
      <c r="K52" s="171"/>
      <c r="L52" s="17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</row>
    <row r="53" spans="1:29" ht="18.75" customHeight="1" x14ac:dyDescent="0.25">
      <c r="A53" s="65"/>
      <c r="B53" s="65"/>
      <c r="C53" s="65"/>
      <c r="D53" s="65"/>
      <c r="E53" s="65"/>
      <c r="F53" s="65"/>
      <c r="G53" s="84"/>
      <c r="H53" s="65"/>
      <c r="I53" s="65"/>
      <c r="J53" s="65"/>
      <c r="K53" s="65"/>
      <c r="L53" s="65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</row>
    <row r="54" spans="1:29" ht="18.75" customHeight="1" x14ac:dyDescent="0.25">
      <c r="A54" s="65"/>
      <c r="B54" s="65"/>
      <c r="C54" s="65"/>
      <c r="D54" s="65"/>
      <c r="E54" s="65"/>
      <c r="F54" s="65"/>
      <c r="G54" s="84"/>
      <c r="H54" s="65"/>
      <c r="I54" s="65"/>
      <c r="J54" s="65"/>
      <c r="K54" s="65"/>
      <c r="L54" s="65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</row>
    <row r="55" spans="1:29" ht="18.75" customHeight="1" x14ac:dyDescent="0.25">
      <c r="A55" s="65"/>
      <c r="B55" s="65"/>
      <c r="C55" s="65"/>
      <c r="D55" s="65"/>
      <c r="E55" s="65"/>
      <c r="F55" s="65"/>
      <c r="G55" s="84"/>
      <c r="H55" s="65"/>
      <c r="I55" s="65"/>
      <c r="J55" s="65"/>
      <c r="K55" s="65"/>
      <c r="L55" s="65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</row>
    <row r="56" spans="1:29" ht="18.75" customHeight="1" x14ac:dyDescent="0.25">
      <c r="A56" s="65"/>
      <c r="B56" s="65"/>
      <c r="C56" s="65"/>
      <c r="D56" s="65"/>
      <c r="E56" s="65"/>
      <c r="F56" s="65"/>
      <c r="G56" s="84"/>
      <c r="H56" s="65"/>
      <c r="I56" s="65"/>
      <c r="J56" s="65"/>
      <c r="K56" s="65"/>
      <c r="L56" s="65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</row>
    <row r="57" spans="1:29" ht="22.5" customHeight="1" x14ac:dyDescent="0.25">
      <c r="A57" s="65"/>
      <c r="B57" s="175" t="s">
        <v>202</v>
      </c>
      <c r="C57" s="175"/>
      <c r="D57" s="175"/>
      <c r="E57" s="175"/>
      <c r="F57" s="175"/>
      <c r="G57" s="84"/>
      <c r="H57" s="172" t="s">
        <v>202</v>
      </c>
      <c r="I57" s="172"/>
      <c r="J57" s="172"/>
      <c r="K57" s="172"/>
      <c r="L57" s="172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</row>
    <row r="58" spans="1:29" ht="22.5" customHeight="1" x14ac:dyDescent="0.25">
      <c r="A58" s="65"/>
      <c r="B58" s="120"/>
      <c r="C58" s="120"/>
      <c r="D58" s="120"/>
      <c r="E58" s="120"/>
      <c r="F58" s="120"/>
      <c r="G58" s="84"/>
      <c r="H58" s="173"/>
      <c r="I58" s="173"/>
      <c r="J58" s="173"/>
      <c r="K58" s="173"/>
      <c r="L58" s="173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</row>
    <row r="59" spans="1:29" ht="22.5" customHeight="1" x14ac:dyDescent="0.25">
      <c r="A59" s="65"/>
      <c r="B59" s="174" t="s">
        <v>221</v>
      </c>
      <c r="C59" s="174"/>
      <c r="D59" s="174"/>
      <c r="E59" s="174"/>
      <c r="F59" s="174"/>
      <c r="G59" s="84"/>
      <c r="H59" s="174" t="s">
        <v>218</v>
      </c>
      <c r="I59" s="174"/>
      <c r="J59" s="174"/>
      <c r="K59" s="174"/>
      <c r="L59" s="17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29" ht="22.5" customHeight="1" x14ac:dyDescent="0.25">
      <c r="A60" s="65"/>
      <c r="B60" s="173" t="s">
        <v>222</v>
      </c>
      <c r="C60" s="173"/>
      <c r="D60" s="173"/>
      <c r="E60" s="173"/>
      <c r="F60" s="173"/>
      <c r="G60" s="84"/>
      <c r="H60" s="173" t="s">
        <v>219</v>
      </c>
      <c r="I60" s="173"/>
      <c r="J60" s="173"/>
      <c r="K60" s="173"/>
      <c r="L60" s="173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</row>
    <row r="61" spans="1:29" ht="22.5" customHeight="1" x14ac:dyDescent="0.25">
      <c r="A61" s="65"/>
      <c r="B61" s="173" t="s">
        <v>203</v>
      </c>
      <c r="C61" s="173"/>
      <c r="D61" s="173"/>
      <c r="E61" s="173"/>
      <c r="F61" s="173"/>
      <c r="G61" s="84"/>
      <c r="H61" s="173" t="s">
        <v>203</v>
      </c>
      <c r="I61" s="173"/>
      <c r="J61" s="173"/>
      <c r="K61" s="173"/>
      <c r="L61" s="173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</row>
    <row r="62" spans="1:29" ht="22.5" customHeight="1" x14ac:dyDescent="0.25">
      <c r="A62" s="65"/>
      <c r="B62" s="121"/>
      <c r="C62" s="121"/>
      <c r="D62" s="121"/>
      <c r="E62" s="121"/>
      <c r="F62" s="121"/>
      <c r="G62" s="84"/>
      <c r="H62" s="121"/>
      <c r="I62" s="121"/>
      <c r="J62" s="121"/>
      <c r="K62" s="121"/>
      <c r="L62" s="12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</row>
    <row r="63" spans="1:29" ht="22.5" customHeight="1" x14ac:dyDescent="0.25">
      <c r="A63" s="65"/>
      <c r="B63" s="173" t="s">
        <v>204</v>
      </c>
      <c r="C63" s="173"/>
      <c r="D63" s="173"/>
      <c r="E63" s="173"/>
      <c r="F63" s="173"/>
      <c r="G63" s="84"/>
      <c r="H63" s="173" t="s">
        <v>204</v>
      </c>
      <c r="I63" s="173"/>
      <c r="J63" s="173"/>
      <c r="K63" s="173"/>
      <c r="L63" s="173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</row>
    <row r="64" spans="1:29" ht="30" customHeight="1" x14ac:dyDescent="0.25">
      <c r="A64" s="65"/>
      <c r="B64" s="170" t="s">
        <v>223</v>
      </c>
      <c r="C64" s="170"/>
      <c r="D64" s="170"/>
      <c r="E64" s="170"/>
      <c r="F64" s="170"/>
      <c r="G64" s="84"/>
      <c r="H64" s="170" t="s">
        <v>220</v>
      </c>
      <c r="I64" s="170"/>
      <c r="J64" s="170"/>
      <c r="K64" s="170"/>
      <c r="L64" s="170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</row>
    <row r="65" spans="1:29" ht="22.5" customHeight="1" x14ac:dyDescent="0.25">
      <c r="A65" s="65"/>
      <c r="B65" s="122"/>
      <c r="C65" s="122"/>
      <c r="D65" s="122"/>
      <c r="E65" s="122"/>
      <c r="F65" s="122"/>
      <c r="G65" s="84"/>
      <c r="H65" s="173" t="s">
        <v>205</v>
      </c>
      <c r="I65" s="173"/>
      <c r="J65" s="173"/>
      <c r="K65" s="173"/>
      <c r="L65" s="173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</row>
    <row r="66" spans="1:29" ht="22.5" customHeight="1" x14ac:dyDescent="0.25">
      <c r="A66" s="65"/>
      <c r="B66" s="122"/>
      <c r="C66" s="122"/>
      <c r="D66" s="122"/>
      <c r="E66" s="122"/>
      <c r="F66" s="122"/>
      <c r="G66" s="84"/>
      <c r="H66" s="121"/>
      <c r="I66" s="121"/>
      <c r="J66" s="121"/>
      <c r="K66" s="121"/>
      <c r="L66" s="121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</row>
    <row r="67" spans="1:29" ht="22.5" customHeight="1" x14ac:dyDescent="0.25">
      <c r="A67" s="65"/>
      <c r="B67" s="175" t="s">
        <v>206</v>
      </c>
      <c r="C67" s="175"/>
      <c r="D67" s="175"/>
      <c r="E67" s="175"/>
      <c r="F67" s="175"/>
      <c r="G67" s="84"/>
      <c r="H67" s="172" t="s">
        <v>206</v>
      </c>
      <c r="I67" s="172"/>
      <c r="J67" s="172"/>
      <c r="K67" s="172"/>
      <c r="L67" s="172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</row>
    <row r="68" spans="1:29" ht="22.5" customHeight="1" x14ac:dyDescent="0.25">
      <c r="A68" s="65"/>
      <c r="B68" s="123"/>
      <c r="C68" s="123"/>
      <c r="D68" s="123"/>
      <c r="E68" s="123"/>
      <c r="F68" s="123"/>
      <c r="G68" s="84"/>
      <c r="H68" s="123"/>
      <c r="I68" s="123"/>
      <c r="J68" s="123"/>
      <c r="K68" s="123"/>
      <c r="L68" s="12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</row>
    <row r="69" spans="1:29" s="125" customFormat="1" ht="22.5" customHeight="1" x14ac:dyDescent="0.3">
      <c r="A69" s="124"/>
      <c r="B69" s="176" t="s">
        <v>207</v>
      </c>
      <c r="C69" s="176"/>
      <c r="D69" s="176"/>
      <c r="E69" s="176"/>
      <c r="F69" s="176"/>
      <c r="G69" s="84"/>
      <c r="H69" s="176" t="s">
        <v>207</v>
      </c>
      <c r="I69" s="176"/>
      <c r="J69" s="176"/>
      <c r="K69" s="176"/>
      <c r="L69" s="176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</row>
    <row r="70" spans="1:29" s="125" customFormat="1" ht="22.5" customHeight="1" x14ac:dyDescent="0.3">
      <c r="A70" s="124"/>
      <c r="B70" s="176" t="s">
        <v>208</v>
      </c>
      <c r="C70" s="176"/>
      <c r="D70" s="176"/>
      <c r="E70" s="176"/>
      <c r="F70" s="176"/>
      <c r="G70" s="84"/>
      <c r="H70" s="176" t="s">
        <v>208</v>
      </c>
      <c r="I70" s="176"/>
      <c r="J70" s="176"/>
      <c r="K70" s="176"/>
      <c r="L70" s="176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</row>
    <row r="71" spans="1:29" s="125" customFormat="1" ht="22.5" customHeight="1" x14ac:dyDescent="0.3">
      <c r="A71" s="124"/>
      <c r="B71" s="176" t="s">
        <v>209</v>
      </c>
      <c r="C71" s="176"/>
      <c r="D71" s="176"/>
      <c r="E71" s="176"/>
      <c r="F71" s="176"/>
      <c r="G71" s="84"/>
      <c r="H71" s="176" t="s">
        <v>209</v>
      </c>
      <c r="I71" s="176"/>
      <c r="J71" s="176"/>
      <c r="K71" s="176"/>
      <c r="L71" s="176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</row>
    <row r="72" spans="1:29" s="125" customFormat="1" ht="22.5" customHeight="1" x14ac:dyDescent="0.3">
      <c r="A72" s="124"/>
      <c r="B72" s="176" t="s">
        <v>210</v>
      </c>
      <c r="C72" s="176"/>
      <c r="D72" s="176"/>
      <c r="E72" s="176"/>
      <c r="F72" s="176"/>
      <c r="G72" s="84"/>
      <c r="H72" s="176" t="s">
        <v>210</v>
      </c>
      <c r="I72" s="176"/>
      <c r="J72" s="176"/>
      <c r="K72" s="176"/>
      <c r="L72" s="176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</row>
    <row r="73" spans="1:29" ht="22.5" customHeight="1" x14ac:dyDescent="0.25">
      <c r="A73" s="65"/>
      <c r="B73" s="122"/>
      <c r="C73" s="122"/>
      <c r="D73" s="122"/>
      <c r="E73" s="122"/>
      <c r="F73" s="122"/>
      <c r="G73" s="84"/>
      <c r="H73" s="122"/>
      <c r="I73" s="122"/>
      <c r="J73" s="122"/>
      <c r="K73" s="122"/>
      <c r="L73" s="122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</row>
    <row r="74" spans="1:29" ht="22.5" customHeight="1" x14ac:dyDescent="0.3">
      <c r="A74" s="65"/>
      <c r="B74" s="126"/>
      <c r="C74" s="126"/>
      <c r="D74" s="126"/>
      <c r="E74" s="126"/>
      <c r="F74" s="126"/>
      <c r="G74" s="84"/>
      <c r="H74" s="126"/>
      <c r="I74" s="126"/>
      <c r="J74" s="126"/>
      <c r="K74" s="126"/>
      <c r="L74" s="126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</row>
    <row r="75" spans="1:29" ht="22.5" customHeight="1" x14ac:dyDescent="0.25">
      <c r="A75" s="65"/>
      <c r="B75" s="175" t="s">
        <v>211</v>
      </c>
      <c r="C75" s="175"/>
      <c r="D75" s="175"/>
      <c r="E75" s="175"/>
      <c r="F75" s="175"/>
      <c r="G75" s="84"/>
      <c r="H75" s="172" t="s">
        <v>211</v>
      </c>
      <c r="I75" s="172"/>
      <c r="J75" s="172"/>
      <c r="K75" s="172"/>
      <c r="L75" s="172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</row>
    <row r="76" spans="1:29" ht="22.5" customHeight="1" x14ac:dyDescent="0.25">
      <c r="A76" s="65"/>
      <c r="B76" s="173"/>
      <c r="C76" s="173"/>
      <c r="D76" s="173"/>
      <c r="E76" s="173"/>
      <c r="F76" s="173"/>
      <c r="G76" s="84"/>
      <c r="H76" s="173"/>
      <c r="I76" s="173"/>
      <c r="J76" s="173"/>
      <c r="K76" s="173"/>
      <c r="L76" s="173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</row>
    <row r="77" spans="1:29" ht="22.5" customHeight="1" x14ac:dyDescent="0.25">
      <c r="A77" s="65"/>
      <c r="B77" s="173" t="s">
        <v>212</v>
      </c>
      <c r="C77" s="173"/>
      <c r="D77" s="173"/>
      <c r="E77" s="173"/>
      <c r="F77" s="173"/>
      <c r="G77" s="84"/>
      <c r="H77" s="173" t="s">
        <v>212</v>
      </c>
      <c r="I77" s="173"/>
      <c r="J77" s="173"/>
      <c r="K77" s="173"/>
      <c r="L77" s="173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</row>
    <row r="78" spans="1:29" s="128" customFormat="1" ht="22.5" customHeight="1" x14ac:dyDescent="0.35">
      <c r="A78" s="127"/>
      <c r="B78" s="177" t="s">
        <v>213</v>
      </c>
      <c r="C78" s="177"/>
      <c r="D78" s="177"/>
      <c r="E78" s="177"/>
      <c r="F78" s="177"/>
      <c r="G78" s="84"/>
      <c r="H78" s="177" t="s">
        <v>213</v>
      </c>
      <c r="I78" s="177"/>
      <c r="J78" s="177"/>
      <c r="K78" s="177"/>
      <c r="L78" s="177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</row>
    <row r="79" spans="1:29" s="128" customFormat="1" ht="22.5" customHeight="1" x14ac:dyDescent="0.35">
      <c r="A79" s="127"/>
      <c r="B79" s="178"/>
      <c r="C79" s="178"/>
      <c r="D79" s="178"/>
      <c r="E79" s="178"/>
      <c r="F79" s="178"/>
      <c r="G79" s="84"/>
      <c r="H79" s="178"/>
      <c r="I79" s="178"/>
      <c r="J79" s="178"/>
      <c r="K79" s="178"/>
      <c r="L79" s="178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</row>
    <row r="80" spans="1:29" ht="22.5" customHeight="1" x14ac:dyDescent="0.25">
      <c r="A80" s="65"/>
      <c r="B80" s="122"/>
      <c r="C80" s="122"/>
      <c r="D80" s="122"/>
      <c r="E80" s="122"/>
      <c r="F80" s="122"/>
      <c r="G80" s="84"/>
      <c r="H80" s="122"/>
      <c r="I80" s="122"/>
      <c r="J80" s="122"/>
      <c r="K80" s="122"/>
      <c r="L80" s="122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</row>
    <row r="81" spans="1:29" ht="22.5" customHeight="1" x14ac:dyDescent="0.3">
      <c r="A81" s="65"/>
      <c r="B81" s="126"/>
      <c r="C81" s="126"/>
      <c r="D81" s="126"/>
      <c r="E81" s="126"/>
      <c r="F81" s="126"/>
      <c r="G81" s="84"/>
      <c r="H81" s="126"/>
      <c r="I81" s="126"/>
      <c r="J81" s="126"/>
      <c r="K81" s="126"/>
      <c r="L81" s="126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</row>
    <row r="82" spans="1:29" ht="22.5" customHeight="1" x14ac:dyDescent="0.25">
      <c r="A82" s="65"/>
      <c r="B82" s="175" t="s">
        <v>214</v>
      </c>
      <c r="C82" s="175"/>
      <c r="D82" s="175"/>
      <c r="E82" s="175"/>
      <c r="F82" s="175"/>
      <c r="G82" s="84"/>
      <c r="H82" s="172" t="s">
        <v>214</v>
      </c>
      <c r="I82" s="172"/>
      <c r="J82" s="172"/>
      <c r="K82" s="172"/>
      <c r="L82" s="172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</row>
    <row r="83" spans="1:29" ht="22.5" customHeight="1" x14ac:dyDescent="0.25">
      <c r="A83" s="65"/>
      <c r="B83" s="121"/>
      <c r="C83" s="121"/>
      <c r="D83" s="121"/>
      <c r="E83" s="121"/>
      <c r="F83" s="121"/>
      <c r="G83" s="84"/>
      <c r="H83" s="121"/>
      <c r="I83" s="121"/>
      <c r="J83" s="121"/>
      <c r="K83" s="121"/>
      <c r="L83" s="121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</row>
    <row r="84" spans="1:29" ht="22.5" customHeight="1" x14ac:dyDescent="0.25">
      <c r="A84" s="65"/>
      <c r="B84" s="180" t="s">
        <v>215</v>
      </c>
      <c r="C84" s="180"/>
      <c r="D84" s="180"/>
      <c r="E84" s="180"/>
      <c r="F84" s="180"/>
      <c r="G84" s="84"/>
      <c r="H84" s="180" t="s">
        <v>215</v>
      </c>
      <c r="I84" s="180"/>
      <c r="J84" s="180"/>
      <c r="K84" s="180"/>
      <c r="L84" s="180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</row>
    <row r="85" spans="1:29" ht="22.5" customHeight="1" x14ac:dyDescent="0.25">
      <c r="A85" s="65"/>
      <c r="B85" s="180" t="s">
        <v>216</v>
      </c>
      <c r="C85" s="180"/>
      <c r="D85" s="180"/>
      <c r="E85" s="180"/>
      <c r="F85" s="180"/>
      <c r="G85" s="84"/>
      <c r="H85" s="180" t="s">
        <v>216</v>
      </c>
      <c r="I85" s="180"/>
      <c r="J85" s="180"/>
      <c r="K85" s="180"/>
      <c r="L85" s="180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</row>
    <row r="86" spans="1:29" ht="22.5" customHeight="1" x14ac:dyDescent="0.25">
      <c r="A86" s="65"/>
      <c r="B86" s="129"/>
      <c r="C86" s="129"/>
      <c r="D86" s="129"/>
      <c r="E86" s="129"/>
      <c r="F86" s="129"/>
      <c r="G86" s="84"/>
      <c r="H86" s="129"/>
      <c r="I86" s="129"/>
      <c r="J86" s="129"/>
      <c r="K86" s="129"/>
      <c r="L86" s="129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</row>
    <row r="87" spans="1:29" ht="75" customHeight="1" thickBot="1" x14ac:dyDescent="0.3">
      <c r="A87" s="65"/>
      <c r="B87" s="65"/>
      <c r="C87" s="65"/>
      <c r="D87" s="65"/>
      <c r="E87" s="65"/>
      <c r="F87" s="65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</row>
    <row r="88" spans="1:29" ht="22.5" customHeight="1" thickBot="1" x14ac:dyDescent="0.3">
      <c r="A88" s="65"/>
      <c r="B88" s="184" t="s">
        <v>73</v>
      </c>
      <c r="C88" s="185"/>
      <c r="D88" s="185"/>
      <c r="E88" s="185"/>
      <c r="F88" s="186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</row>
    <row r="89" spans="1:29" ht="22.5" customHeight="1" x14ac:dyDescent="0.25">
      <c r="A89" s="65"/>
      <c r="B89" s="130"/>
      <c r="C89" s="131"/>
      <c r="D89" s="131"/>
      <c r="E89" s="131"/>
      <c r="F89" s="132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</row>
    <row r="90" spans="1:29" ht="22.5" customHeight="1" x14ac:dyDescent="0.25">
      <c r="A90" s="65"/>
      <c r="B90" s="187" t="s">
        <v>69</v>
      </c>
      <c r="C90" s="188"/>
      <c r="D90" s="188"/>
      <c r="E90" s="188"/>
      <c r="F90" s="189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</row>
    <row r="91" spans="1:29" ht="22.5" customHeight="1" x14ac:dyDescent="0.25">
      <c r="A91" s="65"/>
      <c r="B91" s="187" t="s">
        <v>74</v>
      </c>
      <c r="C91" s="188"/>
      <c r="D91" s="188"/>
      <c r="E91" s="188"/>
      <c r="F91" s="189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</row>
    <row r="92" spans="1:29" ht="22.5" customHeight="1" x14ac:dyDescent="0.25">
      <c r="A92" s="65"/>
      <c r="B92" s="190" t="s">
        <v>217</v>
      </c>
      <c r="C92" s="191"/>
      <c r="D92" s="191"/>
      <c r="E92" s="191"/>
      <c r="F92" s="192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</row>
    <row r="93" spans="1:29" ht="22.5" customHeight="1" thickBot="1" x14ac:dyDescent="0.3">
      <c r="A93" s="65"/>
      <c r="B93" s="85"/>
      <c r="C93" s="86"/>
      <c r="D93" s="86"/>
      <c r="E93" s="86"/>
      <c r="F93" s="87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</row>
    <row r="94" spans="1:29" ht="22.5" customHeight="1" x14ac:dyDescent="0.25">
      <c r="A94" s="65"/>
      <c r="B94" s="179"/>
      <c r="C94" s="179"/>
      <c r="D94" s="179"/>
      <c r="E94" s="179"/>
      <c r="F94" s="179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</row>
    <row r="95" spans="1:29" ht="150" customHeight="1" x14ac:dyDescent="0.25">
      <c r="A95" s="65"/>
      <c r="B95" s="133"/>
      <c r="C95" s="133"/>
      <c r="D95" s="133"/>
      <c r="E95" s="133"/>
      <c r="F95" s="133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</row>
    <row r="96" spans="1:29" ht="18.75" hidden="1" x14ac:dyDescent="0.3">
      <c r="B96"/>
      <c r="C96"/>
      <c r="D96"/>
      <c r="E96"/>
      <c r="F96"/>
      <c r="G96"/>
      <c r="H96"/>
      <c r="I96"/>
      <c r="J96"/>
      <c r="K96"/>
      <c r="L96"/>
      <c r="M96"/>
      <c r="N96" s="134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/>
      <c r="AC96"/>
    </row>
    <row r="97" spans="2:29" ht="18.75" hidden="1" x14ac:dyDescent="0.3">
      <c r="B97"/>
      <c r="C97"/>
      <c r="D97"/>
      <c r="E97"/>
      <c r="F97"/>
      <c r="G97"/>
      <c r="H97"/>
      <c r="I97"/>
      <c r="J97"/>
      <c r="K97"/>
      <c r="L97"/>
      <c r="M97"/>
      <c r="N97" s="134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/>
      <c r="AC97"/>
    </row>
    <row r="98" spans="2:29" ht="18.75" hidden="1" x14ac:dyDescent="0.3">
      <c r="B98"/>
      <c r="C98"/>
      <c r="D98"/>
      <c r="E98"/>
      <c r="F98"/>
      <c r="G98"/>
      <c r="H98"/>
      <c r="I98"/>
      <c r="J98"/>
      <c r="K98"/>
      <c r="L98"/>
      <c r="M98"/>
      <c r="N98" s="134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/>
      <c r="AC98"/>
    </row>
    <row r="99" spans="2:29" ht="18.75" hidden="1" x14ac:dyDescent="0.3">
      <c r="B99"/>
      <c r="C99"/>
      <c r="D99"/>
      <c r="E99"/>
      <c r="F99"/>
      <c r="G99"/>
      <c r="H99"/>
      <c r="I99"/>
      <c r="J99"/>
      <c r="K99"/>
      <c r="L99"/>
      <c r="M99"/>
      <c r="N99" s="134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/>
      <c r="AC99"/>
    </row>
    <row r="100" spans="2:29" ht="18.75" hidden="1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 s="134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/>
      <c r="AC100"/>
    </row>
    <row r="101" spans="2:29" ht="18.75" hidden="1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 s="134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/>
      <c r="AC101"/>
    </row>
    <row r="102" spans="2:29" ht="18.75" hidden="1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 s="134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/>
      <c r="AC102"/>
    </row>
    <row r="103" spans="2:29" ht="18.75" hidden="1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 s="134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/>
      <c r="AC103"/>
    </row>
    <row r="104" spans="2:29" ht="18.75" hidden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 s="134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/>
      <c r="AC104"/>
    </row>
    <row r="105" spans="2:29" ht="18.75" hidden="1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 s="134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/>
      <c r="AC105"/>
    </row>
    <row r="106" spans="2:29" ht="18.75" hidden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 s="134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/>
      <c r="AC106"/>
    </row>
    <row r="107" spans="2:29" ht="18.75" hidden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 s="134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/>
      <c r="AC107"/>
    </row>
    <row r="108" spans="2:29" ht="18.75" hidden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 s="134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/>
      <c r="AC108"/>
    </row>
    <row r="109" spans="2:29" ht="18.75" hidden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 s="134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/>
      <c r="AC109"/>
    </row>
    <row r="110" spans="2:29" ht="18.75" hidden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 s="134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/>
      <c r="AC110"/>
    </row>
    <row r="111" spans="2:29" ht="18.75" hidden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 s="134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/>
      <c r="AC111"/>
    </row>
    <row r="112" spans="2:29" ht="18.75" hidden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 s="134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/>
      <c r="AC112"/>
    </row>
    <row r="113" spans="2:29" ht="18.75" hidden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 s="134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/>
      <c r="AC113"/>
    </row>
    <row r="114" spans="2:29" ht="18.75" hidden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 s="134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/>
      <c r="AC114"/>
    </row>
    <row r="115" spans="2:29" ht="18.75" hidden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 s="134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/>
      <c r="AC115"/>
    </row>
    <row r="116" spans="2:29" ht="18.75" hidden="1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 s="134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/>
      <c r="AC116"/>
    </row>
    <row r="117" spans="2:29" ht="18.75" hidden="1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 s="134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/>
      <c r="AC117"/>
    </row>
    <row r="118" spans="2:29" ht="18.75" hidden="1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 s="134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/>
      <c r="AC118"/>
    </row>
    <row r="119" spans="2:29" ht="18.75" hidden="1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 s="134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/>
      <c r="AC119"/>
    </row>
    <row r="120" spans="2:29" ht="18.75" hidden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 s="134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/>
      <c r="AC120"/>
    </row>
    <row r="121" spans="2:29" ht="18.75" hidden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 s="134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/>
      <c r="AC121"/>
    </row>
    <row r="122" spans="2:29" ht="18.75" hidden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 s="134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/>
      <c r="AC122"/>
    </row>
    <row r="123" spans="2:29" ht="18.75" hidden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 s="134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/>
      <c r="AC123"/>
    </row>
    <row r="124" spans="2:29" ht="18.75" hidden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 s="134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/>
      <c r="AC124"/>
    </row>
    <row r="125" spans="2:29" ht="18.75" hidden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 s="134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/>
      <c r="AC125"/>
    </row>
    <row r="126" spans="2:29" ht="18.75" hidden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 s="134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/>
      <c r="AC126"/>
    </row>
    <row r="127" spans="2:29" ht="18.75" hidden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 s="134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/>
      <c r="AC127"/>
    </row>
    <row r="128" spans="2:29" ht="18.75" hidden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 s="134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/>
      <c r="AC128"/>
    </row>
    <row r="129" spans="2:29" ht="18.75" hidden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 s="134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/>
      <c r="AC129"/>
    </row>
    <row r="130" spans="2:29" ht="18.75" hidden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 s="134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/>
      <c r="AC130"/>
    </row>
    <row r="131" spans="2:29" ht="18.75" hidden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 s="134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/>
      <c r="AC131"/>
    </row>
    <row r="132" spans="2:29" ht="18.75" hidden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 s="134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/>
      <c r="AC132"/>
    </row>
    <row r="133" spans="2:29" ht="18.75" hidden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 s="134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/>
      <c r="AC133"/>
    </row>
    <row r="134" spans="2:29" ht="18.75" hidden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 s="134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/>
      <c r="AC134"/>
    </row>
    <row r="135" spans="2:29" ht="18.75" hidden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 s="134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/>
      <c r="AC135"/>
    </row>
    <row r="136" spans="2:29" ht="18.75" hidden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 s="134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/>
      <c r="AC136"/>
    </row>
    <row r="137" spans="2:29" ht="18.75" hidden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 s="134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/>
      <c r="AC137"/>
    </row>
    <row r="138" spans="2:29" ht="18.75" hidden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 s="134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/>
      <c r="AC138"/>
    </row>
    <row r="139" spans="2:29" ht="18.75" hidden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 s="134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/>
      <c r="AC139"/>
    </row>
    <row r="140" spans="2:29" ht="18.75" hidden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 s="134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/>
      <c r="AC140"/>
    </row>
    <row r="141" spans="2:29" ht="18.75" hidden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 s="134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/>
      <c r="AC141"/>
    </row>
    <row r="142" spans="2:29" ht="18.75" hidden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 s="134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/>
      <c r="AC142"/>
    </row>
    <row r="143" spans="2:29" ht="18.75" hidden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 s="134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/>
      <c r="AC143"/>
    </row>
    <row r="144" spans="2:29" ht="18.75" hidden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 s="134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/>
      <c r="AC144"/>
    </row>
    <row r="145" spans="2:29" ht="18.75" hidden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 s="134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/>
      <c r="AC145"/>
    </row>
    <row r="146" spans="2:29" ht="18.75" hidden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 s="134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/>
      <c r="AC146"/>
    </row>
    <row r="147" spans="2:29" ht="18.75" hidden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 s="134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/>
      <c r="AC147"/>
    </row>
    <row r="148" spans="2:29" ht="18.75" hidden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 s="134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/>
      <c r="AC148"/>
    </row>
    <row r="149" spans="2:29" ht="18.75" hidden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 s="134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/>
      <c r="AC149"/>
    </row>
    <row r="150" spans="2:29" ht="18.75" hidden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 s="134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/>
      <c r="AC150"/>
    </row>
    <row r="151" spans="2:29" ht="18.75" hidden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 s="134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/>
      <c r="AC151"/>
    </row>
    <row r="152" spans="2:29" ht="18.75" hidden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 s="134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/>
      <c r="AC152"/>
    </row>
    <row r="153" spans="2:29" ht="18.75" hidden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 s="134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/>
      <c r="AC153"/>
    </row>
    <row r="154" spans="2:29" ht="18.75" hidden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 s="134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/>
      <c r="AC154"/>
    </row>
    <row r="155" spans="2:29" ht="18.75" hidden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 s="134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/>
      <c r="AC155"/>
    </row>
    <row r="156" spans="2:29" ht="18.75" hidden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 s="134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/>
      <c r="AC156"/>
    </row>
    <row r="157" spans="2:29" ht="18.75" hidden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 s="134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/>
      <c r="AC157"/>
    </row>
    <row r="158" spans="2:29" ht="18.75" hidden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 s="134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/>
      <c r="AC158"/>
    </row>
    <row r="159" spans="2:29" ht="18.75" hidden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 s="134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/>
      <c r="AC159"/>
    </row>
    <row r="160" spans="2:29" ht="18.75" hidden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 s="134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/>
      <c r="AC160"/>
    </row>
    <row r="161" spans="2:29" ht="18.75" hidden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 s="134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/>
      <c r="AC161"/>
    </row>
    <row r="162" spans="2:29" ht="18.75" hidden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 s="134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/>
      <c r="AC162"/>
    </row>
    <row r="163" spans="2:29" ht="18.75" hidden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 s="134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/>
      <c r="AC163"/>
    </row>
    <row r="164" spans="2:29" ht="18.75" hidden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 s="134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/>
      <c r="AC164"/>
    </row>
    <row r="165" spans="2:29" ht="18.75" hidden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 s="134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/>
      <c r="AC165"/>
    </row>
    <row r="166" spans="2:29" ht="18.75" hidden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 s="134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/>
      <c r="AC166"/>
    </row>
    <row r="167" spans="2:29" ht="18.75" hidden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 s="134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/>
      <c r="AC167"/>
    </row>
    <row r="168" spans="2:29" ht="18.75" hidden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 s="134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/>
      <c r="AC168"/>
    </row>
    <row r="169" spans="2:29" ht="18.75" hidden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 s="134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/>
      <c r="AC169"/>
    </row>
    <row r="170" spans="2:29" ht="18.75" hidden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 s="134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/>
      <c r="AC170"/>
    </row>
    <row r="171" spans="2:29" ht="18.75" hidden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 s="134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/>
      <c r="AC171"/>
    </row>
    <row r="172" spans="2:29" ht="18.75" hidden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 s="134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/>
      <c r="AC172"/>
    </row>
    <row r="173" spans="2:29" ht="18.75" hidden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 s="134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/>
      <c r="AC173"/>
    </row>
    <row r="174" spans="2:29" ht="18.75" hidden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 s="134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/>
      <c r="AC174"/>
    </row>
    <row r="175" spans="2:29" ht="18.75" hidden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 s="134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/>
      <c r="AC175"/>
    </row>
    <row r="176" spans="2:29" ht="18.75" hidden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 s="134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/>
      <c r="AC176"/>
    </row>
    <row r="177" spans="2:29" ht="18.75" hidden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 s="134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/>
      <c r="AC177"/>
    </row>
    <row r="178" spans="2:29" ht="18.75" hidden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 s="134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/>
      <c r="AC178"/>
    </row>
    <row r="179" spans="2:29" ht="18.75" hidden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 s="134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/>
      <c r="AC179"/>
    </row>
    <row r="180" spans="2:29" ht="18.75" hidden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 s="134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/>
      <c r="AC180"/>
    </row>
    <row r="181" spans="2:29" ht="18.75" hidden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 s="134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/>
      <c r="AC181"/>
    </row>
    <row r="182" spans="2:29" ht="18.75" hidden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 s="134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/>
      <c r="AC182"/>
    </row>
    <row r="183" spans="2:29" ht="18.75" hidden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 s="134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/>
      <c r="AC183"/>
    </row>
    <row r="184" spans="2:29" ht="18.75" hidden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 s="134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/>
      <c r="AC184"/>
    </row>
    <row r="185" spans="2:29" ht="18.75" hidden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 s="134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/>
      <c r="AC185"/>
    </row>
    <row r="186" spans="2:29" ht="18.75" hidden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 s="134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/>
      <c r="AC186"/>
    </row>
    <row r="187" spans="2:29" ht="18.75" hidden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 s="134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/>
      <c r="AC187"/>
    </row>
    <row r="188" spans="2:29" ht="18.75" hidden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 s="134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/>
      <c r="AC188"/>
    </row>
    <row r="189" spans="2:29" ht="18.75" hidden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 s="134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/>
      <c r="AC189"/>
    </row>
    <row r="190" spans="2:29" ht="18.75" hidden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 s="134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/>
      <c r="AC190"/>
    </row>
    <row r="191" spans="2:29" ht="18.75" hidden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 s="134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/>
      <c r="AC191"/>
    </row>
    <row r="192" spans="2:29" ht="18.75" hidden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 s="134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/>
      <c r="AC192"/>
    </row>
    <row r="193" spans="2:29" ht="18.75" hidden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 s="134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/>
      <c r="AC193"/>
    </row>
    <row r="194" spans="2:29" ht="18.75" hidden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 s="134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/>
      <c r="AC194"/>
    </row>
    <row r="195" spans="2:29" ht="18.75" hidden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 s="134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/>
      <c r="AC195"/>
    </row>
    <row r="196" spans="2:29" ht="18.75" hidden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 s="134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/>
      <c r="AC196"/>
    </row>
    <row r="197" spans="2:29" ht="18.75" hidden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 s="134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/>
      <c r="AC197"/>
    </row>
    <row r="198" spans="2:29" ht="18.75" hidden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 s="134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/>
      <c r="AC198"/>
    </row>
    <row r="199" spans="2:29" ht="18.75" hidden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 s="134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/>
      <c r="AC199"/>
    </row>
    <row r="200" spans="2:29" ht="18.75" hidden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 s="134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/>
      <c r="AC200"/>
    </row>
    <row r="201" spans="2:29" ht="18.75" hidden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 s="134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/>
      <c r="AC201"/>
    </row>
    <row r="202" spans="2:29" ht="18.75" hidden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 s="134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/>
      <c r="AC202"/>
    </row>
    <row r="203" spans="2:29" ht="18.75" hidden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 s="134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/>
      <c r="AC203"/>
    </row>
    <row r="204" spans="2:29" ht="18.75" hidden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 s="134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/>
      <c r="AC204"/>
    </row>
    <row r="205" spans="2:29" ht="18.75" hidden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 s="134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/>
      <c r="AC205"/>
    </row>
    <row r="206" spans="2:29" ht="18.75" hidden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 s="134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/>
      <c r="AC206"/>
    </row>
    <row r="207" spans="2:29" ht="18.75" hidden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 s="134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/>
      <c r="AC207"/>
    </row>
    <row r="208" spans="2:29" ht="18.75" hidden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 s="134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/>
      <c r="AC208"/>
    </row>
    <row r="209" spans="2:29" ht="18.75" hidden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 s="134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/>
      <c r="AC209"/>
    </row>
    <row r="210" spans="2:29" ht="18.75" hidden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 s="134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/>
      <c r="AC210"/>
    </row>
    <row r="211" spans="2:29" ht="18.75" hidden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 s="134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/>
      <c r="AC211"/>
    </row>
    <row r="212" spans="2:29" ht="18.75" hidden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 s="134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/>
      <c r="AC212"/>
    </row>
    <row r="213" spans="2:29" ht="18.75" hidden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 s="134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/>
      <c r="AC213"/>
    </row>
    <row r="214" spans="2:29" ht="18.75" hidden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 s="134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/>
      <c r="AC214"/>
    </row>
    <row r="215" spans="2:29" ht="18.75" hidden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 s="134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/>
      <c r="AC215"/>
    </row>
    <row r="216" spans="2:29" ht="18.75" hidden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 s="134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/>
      <c r="AC216"/>
    </row>
    <row r="217" spans="2:29" ht="18.75" hidden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 s="134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/>
      <c r="AC217"/>
    </row>
    <row r="218" spans="2:29" ht="18.75" hidden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 s="134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/>
      <c r="AC218"/>
    </row>
    <row r="219" spans="2:29" ht="18.75" hidden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 s="134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/>
      <c r="AC219"/>
    </row>
    <row r="220" spans="2:29" ht="18.75" hidden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 s="134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/>
      <c r="AC220"/>
    </row>
    <row r="221" spans="2:29" ht="18.75" hidden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 s="134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/>
      <c r="AC221"/>
    </row>
    <row r="222" spans="2:29" ht="18.75" hidden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 s="134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/>
      <c r="AC222"/>
    </row>
    <row r="223" spans="2:29" ht="18.75" hidden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 s="134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/>
      <c r="AC223"/>
    </row>
    <row r="224" spans="2:29" ht="18.75" hidden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 s="134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/>
      <c r="AC224"/>
    </row>
    <row r="225" spans="2:29" ht="18.75" hidden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 s="134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/>
      <c r="AC225"/>
    </row>
    <row r="226" spans="2:29" ht="18.75" hidden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 s="134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/>
      <c r="AC226"/>
    </row>
    <row r="227" spans="2:29" ht="18.75" hidden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 s="134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/>
      <c r="AC227"/>
    </row>
    <row r="228" spans="2:29" ht="18.75" hidden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 s="134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/>
      <c r="AC228"/>
    </row>
    <row r="229" spans="2:29" ht="18.75" hidden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 s="134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/>
      <c r="AC229"/>
    </row>
    <row r="230" spans="2:29" ht="18.75" hidden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 s="134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/>
      <c r="AC230"/>
    </row>
    <row r="231" spans="2:29" ht="18.75" hidden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 s="134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/>
      <c r="AC231"/>
    </row>
    <row r="232" spans="2:29" ht="18.75" hidden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 s="134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/>
      <c r="AC232"/>
    </row>
    <row r="233" spans="2:29" ht="18.75" hidden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 s="134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/>
      <c r="AC233"/>
    </row>
    <row r="234" spans="2:29" ht="18.75" hidden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 s="134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/>
      <c r="AC234"/>
    </row>
    <row r="235" spans="2:29" ht="18.75" hidden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 s="134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/>
      <c r="AC235"/>
    </row>
    <row r="236" spans="2:29" ht="18.75" hidden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 s="134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/>
      <c r="AC236"/>
    </row>
    <row r="237" spans="2:29" ht="18.75" hidden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 s="134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/>
      <c r="AC237"/>
    </row>
    <row r="238" spans="2:29" ht="18.75" hidden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 s="134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/>
      <c r="AC238"/>
    </row>
    <row r="239" spans="2:29" ht="18.75" hidden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 s="134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/>
      <c r="AC239"/>
    </row>
    <row r="240" spans="2:29" ht="18.75" hidden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 s="134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/>
      <c r="AC240"/>
    </row>
    <row r="241" spans="2:29" ht="18.75" hidden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 s="134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/>
      <c r="AC241"/>
    </row>
    <row r="242" spans="2:29" ht="18.75" hidden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 s="134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/>
      <c r="AC242"/>
    </row>
    <row r="243" spans="2:29" ht="18.75" hidden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 s="134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/>
      <c r="AC243"/>
    </row>
    <row r="244" spans="2:29" ht="18.75" hidden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 s="134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/>
      <c r="AC244"/>
    </row>
    <row r="245" spans="2:29" ht="18.75" hidden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 s="134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/>
      <c r="AC245"/>
    </row>
    <row r="246" spans="2:29" ht="18.75" hidden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 s="134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/>
      <c r="AC246"/>
    </row>
    <row r="247" spans="2:29" ht="18.75" hidden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 s="134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/>
      <c r="AC247"/>
    </row>
    <row r="248" spans="2:29" ht="18.75" hidden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 s="134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/>
      <c r="AC248"/>
    </row>
    <row r="249" spans="2:29" ht="18.75" hidden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 s="134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/>
      <c r="AC249"/>
    </row>
    <row r="250" spans="2:29" ht="18.75" hidden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 s="134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/>
      <c r="AC250"/>
    </row>
    <row r="251" spans="2:29" ht="18.75" hidden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 s="134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/>
      <c r="AC251"/>
    </row>
    <row r="252" spans="2:29" ht="18.75" hidden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 s="134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/>
      <c r="AC252"/>
    </row>
    <row r="253" spans="2:29" ht="18.75" hidden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 s="134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/>
      <c r="AC253"/>
    </row>
    <row r="254" spans="2:29" ht="18.75" hidden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 s="134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/>
      <c r="AC254"/>
    </row>
    <row r="255" spans="2:29" ht="18.75" hidden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 s="134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/>
      <c r="AC255"/>
    </row>
    <row r="256" spans="2:29" ht="18.75" hidden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 s="134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/>
      <c r="AC256"/>
    </row>
    <row r="257" spans="2:29" ht="18.75" hidden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 s="134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/>
      <c r="AC257"/>
    </row>
    <row r="258" spans="2:29" ht="18.75" hidden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 s="134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/>
      <c r="AC258"/>
    </row>
    <row r="259" spans="2:29" ht="18.75" hidden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 s="134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/>
      <c r="AC259"/>
    </row>
    <row r="260" spans="2:29" ht="18.75" hidden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 s="134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/>
      <c r="AC260"/>
    </row>
    <row r="261" spans="2:29" ht="18.75" hidden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 s="134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/>
      <c r="AC261"/>
    </row>
    <row r="262" spans="2:29" ht="18.75" hidden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 s="134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/>
      <c r="AC262"/>
    </row>
    <row r="263" spans="2:29" ht="18.75" hidden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 s="134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/>
      <c r="AC263"/>
    </row>
    <row r="264" spans="2:29" ht="18.75" hidden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 s="134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/>
      <c r="AC264"/>
    </row>
    <row r="265" spans="2:29" ht="18.75" hidden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 s="134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/>
      <c r="AC265"/>
    </row>
    <row r="266" spans="2:29" ht="18.75" hidden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 s="134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/>
      <c r="AC266"/>
    </row>
    <row r="267" spans="2:29" ht="18.75" hidden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 s="134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/>
      <c r="AC267"/>
    </row>
    <row r="268" spans="2:29" ht="18.75" hidden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 s="134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/>
      <c r="AC268"/>
    </row>
    <row r="269" spans="2:29" ht="18.75" hidden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 s="134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/>
      <c r="AC269"/>
    </row>
    <row r="270" spans="2:29" ht="18.75" hidden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 s="134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/>
      <c r="AC270"/>
    </row>
    <row r="271" spans="2:29" ht="18.75" hidden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 s="134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/>
      <c r="AC271"/>
    </row>
    <row r="272" spans="2:29" ht="18.75" hidden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 s="134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/>
      <c r="AC272"/>
    </row>
    <row r="273" spans="2:29" ht="18.75" hidden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 s="134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/>
      <c r="AC273"/>
    </row>
    <row r="274" spans="2:29" ht="18.75" hidden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 s="134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/>
      <c r="AC274"/>
    </row>
    <row r="275" spans="2:29" ht="18.75" hidden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 s="134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/>
      <c r="AC275"/>
    </row>
    <row r="276" spans="2:29" ht="18.75" hidden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 s="134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/>
      <c r="AC276"/>
    </row>
    <row r="277" spans="2:29" ht="18.75" hidden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 s="134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/>
      <c r="AC277"/>
    </row>
    <row r="278" spans="2:29" ht="18.75" hidden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 s="134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/>
      <c r="AC278"/>
    </row>
    <row r="279" spans="2:29" ht="18.75" hidden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 s="134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/>
      <c r="AC279"/>
    </row>
    <row r="280" spans="2:29" ht="18.75" hidden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 s="134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/>
      <c r="AC280"/>
    </row>
    <row r="281" spans="2:29" ht="18.75" hidden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 s="134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/>
      <c r="AC281"/>
    </row>
    <row r="282" spans="2:29" ht="18.75" hidden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 s="134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/>
      <c r="AC282"/>
    </row>
    <row r="283" spans="2:29" ht="18.75" hidden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 s="134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/>
      <c r="AC283"/>
    </row>
    <row r="284" spans="2:29" ht="18.75" hidden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 s="134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/>
      <c r="AC284"/>
    </row>
    <row r="285" spans="2:29" ht="18.75" hidden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 s="134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/>
      <c r="AC285"/>
    </row>
    <row r="286" spans="2:29" ht="18.75" hidden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 s="134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/>
      <c r="AC286"/>
    </row>
    <row r="287" spans="2:29" ht="18.75" hidden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 s="134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/>
      <c r="AC287"/>
    </row>
    <row r="288" spans="2:29" ht="18.75" hidden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 s="134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/>
      <c r="AC288"/>
    </row>
    <row r="289" spans="2:29" ht="18.75" hidden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 s="134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/>
      <c r="AC289"/>
    </row>
    <row r="290" spans="2:29" ht="18.75" hidden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 s="134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/>
      <c r="AC290"/>
    </row>
    <row r="291" spans="2:29" ht="18.75" hidden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 s="134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/>
      <c r="AC291"/>
    </row>
    <row r="292" spans="2:29" ht="18.75" hidden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 s="134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/>
      <c r="AC292"/>
    </row>
    <row r="293" spans="2:29" ht="18.75" hidden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 s="134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/>
      <c r="AC293"/>
    </row>
    <row r="294" spans="2:29" ht="18.75" hidden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 s="134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/>
      <c r="AC294"/>
    </row>
    <row r="295" spans="2:29" ht="18.75" hidden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 s="134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/>
      <c r="AC295"/>
    </row>
    <row r="296" spans="2:29" ht="18.75" hidden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 s="134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/>
      <c r="AC296"/>
    </row>
    <row r="297" spans="2:29" ht="18.75" hidden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 s="134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/>
      <c r="AC297"/>
    </row>
    <row r="298" spans="2:29" ht="18.75" hidden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 s="134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/>
      <c r="AC298"/>
    </row>
    <row r="299" spans="2:29" ht="18.75" hidden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 s="134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/>
      <c r="AC299"/>
    </row>
    <row r="300" spans="2:29" ht="18.75" hidden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 s="134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/>
      <c r="AC300"/>
    </row>
    <row r="301" spans="2:29" ht="18.75" hidden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 s="134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/>
      <c r="AC301"/>
    </row>
    <row r="302" spans="2:29" ht="18.75" hidden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 s="134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/>
      <c r="AC302"/>
    </row>
    <row r="303" spans="2:29" ht="18.75" hidden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 s="134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/>
      <c r="AC303"/>
    </row>
    <row r="304" spans="2:29" ht="18.75" hidden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 s="134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/>
      <c r="AC304"/>
    </row>
    <row r="305" spans="2:29" ht="18.75" hidden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 s="134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/>
      <c r="AC305"/>
    </row>
    <row r="306" spans="2:29" ht="18.75" hidden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 s="134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/>
      <c r="AC306"/>
    </row>
    <row r="307" spans="2:29" ht="18.75" hidden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 s="134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/>
      <c r="AC307"/>
    </row>
    <row r="308" spans="2:29" ht="18.75" hidden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 s="134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/>
      <c r="AC308"/>
    </row>
    <row r="309" spans="2:29" ht="18.75" hidden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 s="134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/>
      <c r="AC309"/>
    </row>
    <row r="310" spans="2:29" ht="18.75" hidden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 s="134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/>
      <c r="AC310"/>
    </row>
    <row r="311" spans="2:29" ht="18.75" hidden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 s="134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/>
      <c r="AC311"/>
    </row>
    <row r="312" spans="2:29" ht="18.75" hidden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 s="134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/>
      <c r="AC312"/>
    </row>
    <row r="313" spans="2:29" ht="18.75" hidden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 s="134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/>
      <c r="AC313"/>
    </row>
    <row r="314" spans="2:29" ht="18.75" hidden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 s="134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/>
      <c r="AC314"/>
    </row>
    <row r="315" spans="2:29" ht="18.75" hidden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 s="134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/>
      <c r="AC315"/>
    </row>
    <row r="316" spans="2:29" ht="18.75" hidden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 s="134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/>
      <c r="AC316"/>
    </row>
    <row r="317" spans="2:29" ht="18.75" hidden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 s="134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/>
      <c r="AC317"/>
    </row>
    <row r="318" spans="2:29" ht="18.75" hidden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 s="134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/>
      <c r="AC318"/>
    </row>
    <row r="319" spans="2:29" ht="18.75" hidden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 s="134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/>
      <c r="AC319"/>
    </row>
    <row r="320" spans="2:29" ht="18.75" hidden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 s="134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/>
      <c r="AC320"/>
    </row>
    <row r="321" spans="2:29" ht="18.75" hidden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 s="134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/>
      <c r="AC321"/>
    </row>
    <row r="322" spans="2:29" ht="18.75" hidden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 s="134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/>
      <c r="AC322"/>
    </row>
    <row r="323" spans="2:29" ht="18.75" hidden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 s="134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/>
      <c r="AC323"/>
    </row>
    <row r="324" spans="2:29" ht="18.75" hidden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 s="134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/>
      <c r="AC324"/>
    </row>
    <row r="325" spans="2:29" ht="18.75" hidden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 s="134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/>
      <c r="AC325"/>
    </row>
    <row r="326" spans="2:29" ht="18.75" hidden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 s="134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/>
      <c r="AC326"/>
    </row>
    <row r="327" spans="2:29" ht="18.75" hidden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 s="134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/>
      <c r="AC327"/>
    </row>
    <row r="328" spans="2:29" ht="18.75" hidden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 s="134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/>
      <c r="AC328"/>
    </row>
    <row r="329" spans="2:29" ht="18.75" hidden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 s="134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/>
      <c r="AC329"/>
    </row>
    <row r="330" spans="2:29" ht="18.75" hidden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 s="134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/>
      <c r="AC330"/>
    </row>
    <row r="331" spans="2:29" ht="18.75" hidden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 s="134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/>
      <c r="AC331"/>
    </row>
    <row r="332" spans="2:29" ht="18.75" hidden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 s="134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/>
      <c r="AC332"/>
    </row>
    <row r="333" spans="2:29" ht="18.75" hidden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 s="134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/>
      <c r="AC333"/>
    </row>
    <row r="334" spans="2:29" ht="18.75" hidden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 s="134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/>
      <c r="AC334"/>
    </row>
    <row r="335" spans="2:29" ht="18.75" hidden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 s="134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/>
      <c r="AC335"/>
    </row>
    <row r="336" spans="2:29" ht="18.75" hidden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 s="134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/>
      <c r="AC336"/>
    </row>
    <row r="337" spans="2:29" ht="18.75" hidden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 s="134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/>
      <c r="AC337"/>
    </row>
    <row r="338" spans="2:29" ht="18.75" hidden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 s="134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/>
      <c r="AC338"/>
    </row>
    <row r="339" spans="2:29" ht="18.75" hidden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 s="134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/>
      <c r="AC339"/>
    </row>
    <row r="340" spans="2:29" ht="18.75" hidden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 s="134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/>
      <c r="AC340"/>
    </row>
    <row r="341" spans="2:29" ht="18.75" hidden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 s="134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/>
      <c r="AC341"/>
    </row>
    <row r="342" spans="2:29" ht="18.75" hidden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 s="134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/>
      <c r="AC342"/>
    </row>
    <row r="343" spans="2:29" ht="18.75" hidden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 s="134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/>
      <c r="AC343"/>
    </row>
    <row r="344" spans="2:29" ht="18.75" hidden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 s="134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/>
      <c r="AC344"/>
    </row>
    <row r="345" spans="2:29" ht="18.75" hidden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 s="134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/>
      <c r="AC345"/>
    </row>
    <row r="346" spans="2:29" ht="18.75" hidden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 s="134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/>
      <c r="AC346"/>
    </row>
    <row r="347" spans="2:29" ht="18.75" hidden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 s="134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/>
      <c r="AC347"/>
    </row>
    <row r="348" spans="2:29" ht="18.75" hidden="1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 s="134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/>
      <c r="AC348"/>
    </row>
    <row r="349" spans="2:29" ht="18.75" hidden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 s="134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/>
      <c r="AC349"/>
    </row>
    <row r="350" spans="2:29" ht="18.75" hidden="1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 s="134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/>
      <c r="AC350"/>
    </row>
    <row r="351" spans="2:29" ht="18.75" hidden="1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 s="134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/>
      <c r="AC351"/>
    </row>
    <row r="352" spans="2:29" ht="18.75" hidden="1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 s="134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/>
      <c r="AC352"/>
    </row>
    <row r="353" spans="2:29" ht="18.75" hidden="1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 s="134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/>
      <c r="AC353"/>
    </row>
    <row r="354" spans="2:29" ht="18.75" hidden="1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 s="134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/>
      <c r="AC354"/>
    </row>
    <row r="355" spans="2:29" ht="18.75" hidden="1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 s="134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/>
      <c r="AC355"/>
    </row>
    <row r="356" spans="2:29" ht="18.75" hidden="1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 s="134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/>
      <c r="AC356"/>
    </row>
    <row r="357" spans="2:29" ht="18.75" hidden="1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 s="134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/>
      <c r="AC357"/>
    </row>
    <row r="358" spans="2:29" ht="18.75" hidden="1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 s="134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/>
      <c r="AC358"/>
    </row>
    <row r="359" spans="2:29" ht="18.75" hidden="1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 s="134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/>
      <c r="AC359"/>
    </row>
    <row r="360" spans="2:29" ht="18.75" hidden="1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 s="134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/>
      <c r="AC360"/>
    </row>
    <row r="361" spans="2:29" ht="18.75" hidden="1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 s="134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/>
      <c r="AC361"/>
    </row>
    <row r="362" spans="2:29" ht="18.75" hidden="1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 s="134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/>
      <c r="AC362"/>
    </row>
    <row r="363" spans="2:29" ht="18.75" hidden="1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 s="134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/>
      <c r="AC363"/>
    </row>
    <row r="364" spans="2:29" ht="18.75" hidden="1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 s="134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/>
      <c r="AC364"/>
    </row>
    <row r="365" spans="2:29" ht="18.75" hidden="1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 s="134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/>
      <c r="AC365"/>
    </row>
    <row r="366" spans="2:29" ht="18.75" hidden="1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 s="134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/>
      <c r="AC366"/>
    </row>
    <row r="367" spans="2:29" ht="18.75" hidden="1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 s="134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/>
      <c r="AC367"/>
    </row>
    <row r="368" spans="2:29" ht="18.75" hidden="1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 s="134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/>
      <c r="AC368"/>
    </row>
    <row r="369" spans="2:29" ht="18.75" hidden="1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 s="134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/>
      <c r="AC369"/>
    </row>
    <row r="370" spans="2:29" ht="18.75" hidden="1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 s="134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/>
      <c r="AC370"/>
    </row>
    <row r="371" spans="2:29" ht="18.75" hidden="1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 s="134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/>
      <c r="AC371"/>
    </row>
    <row r="372" spans="2:29" ht="18.75" hidden="1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 s="134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/>
      <c r="AC372"/>
    </row>
    <row r="373" spans="2:29" ht="18.75" hidden="1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 s="134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/>
      <c r="AC373"/>
    </row>
    <row r="374" spans="2:29" ht="18.75" hidden="1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 s="134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/>
      <c r="AC374"/>
    </row>
    <row r="375" spans="2:29" ht="18.75" hidden="1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 s="134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/>
      <c r="AC375"/>
    </row>
    <row r="376" spans="2:29" ht="18.75" hidden="1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 s="134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/>
      <c r="AC376"/>
    </row>
    <row r="377" spans="2:29" ht="18.75" hidden="1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 s="134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/>
      <c r="AC377"/>
    </row>
    <row r="378" spans="2:29" ht="18.75" hidden="1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 s="134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/>
      <c r="AC378"/>
    </row>
    <row r="379" spans="2:29" ht="18.75" hidden="1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 s="134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/>
      <c r="AC379"/>
    </row>
    <row r="380" spans="2:29" ht="18.75" hidden="1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 s="134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/>
      <c r="AC380"/>
    </row>
    <row r="381" spans="2:29" ht="18.75" hidden="1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 s="134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/>
      <c r="AC381"/>
    </row>
    <row r="382" spans="2:29" ht="18.75" hidden="1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 s="134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/>
      <c r="AC382"/>
    </row>
    <row r="383" spans="2:29" ht="18.75" hidden="1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 s="134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/>
      <c r="AC383"/>
    </row>
    <row r="384" spans="2:29" ht="18.75" hidden="1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 s="134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/>
      <c r="AC384"/>
    </row>
    <row r="385" spans="2:29" ht="18.75" hidden="1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 s="134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/>
      <c r="AC385"/>
    </row>
    <row r="386" spans="2:29" ht="18.75" hidden="1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 s="134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/>
      <c r="AC386"/>
    </row>
    <row r="387" spans="2:29" ht="18.75" hidden="1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 s="134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/>
      <c r="AC387"/>
    </row>
    <row r="388" spans="2:29" ht="18.75" hidden="1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 s="134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/>
      <c r="AC388"/>
    </row>
    <row r="389" spans="2:29" ht="18.75" hidden="1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 s="134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/>
      <c r="AC389"/>
    </row>
    <row r="390" spans="2:29" ht="18.75" hidden="1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 s="134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/>
      <c r="AC390"/>
    </row>
    <row r="391" spans="2:29" ht="18.75" hidden="1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 s="134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/>
      <c r="AC391"/>
    </row>
    <row r="392" spans="2:29" ht="18.75" hidden="1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 s="134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/>
      <c r="AC392"/>
    </row>
    <row r="393" spans="2:29" ht="18.75" hidden="1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 s="134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/>
      <c r="AC393"/>
    </row>
    <row r="394" spans="2:29" ht="18.75" hidden="1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 s="134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/>
      <c r="AC394"/>
    </row>
    <row r="395" spans="2:29" ht="18.75" hidden="1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 s="134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/>
      <c r="AC395"/>
    </row>
    <row r="396" spans="2:29" ht="18.75" hidden="1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 s="134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/>
      <c r="AC396"/>
    </row>
    <row r="397" spans="2:29" ht="18.75" hidden="1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 s="134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/>
      <c r="AC397"/>
    </row>
    <row r="398" spans="2:29" ht="18.75" hidden="1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 s="134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/>
      <c r="AC398"/>
    </row>
    <row r="399" spans="2:29" ht="18.75" hidden="1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 s="134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/>
      <c r="AC399"/>
    </row>
    <row r="400" spans="2:29" ht="18.75" hidden="1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 s="134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/>
      <c r="AC400"/>
    </row>
    <row r="401" spans="2:29" ht="18.75" hidden="1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 s="134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/>
      <c r="AC401"/>
    </row>
    <row r="402" spans="2:29" ht="18.75" hidden="1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 s="134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/>
      <c r="AC402"/>
    </row>
    <row r="403" spans="2:29" ht="18.75" hidden="1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 s="134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/>
      <c r="AC403"/>
    </row>
    <row r="404" spans="2:29" ht="18.75" hidden="1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 s="134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/>
      <c r="AC404"/>
    </row>
    <row r="405" spans="2:29" ht="18.75" hidden="1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 s="134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/>
      <c r="AC405"/>
    </row>
    <row r="406" spans="2:29" ht="18.75" hidden="1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 s="134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/>
      <c r="AC406"/>
    </row>
    <row r="407" spans="2:29" ht="18.75" hidden="1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 s="134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/>
      <c r="AC407"/>
    </row>
    <row r="408" spans="2:29" ht="18.75" hidden="1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 s="134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/>
      <c r="AC408"/>
    </row>
    <row r="409" spans="2:29" ht="18.75" hidden="1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 s="134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/>
      <c r="AC409"/>
    </row>
    <row r="410" spans="2:29" ht="18.75" hidden="1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 s="134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/>
      <c r="AC410"/>
    </row>
    <row r="411" spans="2:29" ht="18.75" hidden="1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 s="134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/>
      <c r="AC411"/>
    </row>
    <row r="412" spans="2:29" ht="18.75" hidden="1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 s="134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/>
      <c r="AC412"/>
    </row>
    <row r="413" spans="2:29" ht="18.75" hidden="1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 s="134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/>
      <c r="AC413"/>
    </row>
    <row r="414" spans="2:29" ht="18.75" hidden="1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 s="134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/>
      <c r="AC414"/>
    </row>
    <row r="415" spans="2:29" ht="18.75" hidden="1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 s="134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/>
      <c r="AC415"/>
    </row>
    <row r="416" spans="2:29" ht="18.75" hidden="1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 s="134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/>
      <c r="AC416"/>
    </row>
    <row r="417" spans="2:29" ht="18.75" hidden="1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 s="134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/>
      <c r="AC417"/>
    </row>
    <row r="418" spans="2:29" ht="18.75" hidden="1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 s="134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/>
      <c r="AC418"/>
    </row>
    <row r="419" spans="2:29" ht="18.75" hidden="1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 s="134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/>
      <c r="AC419"/>
    </row>
    <row r="420" spans="2:29" ht="18.75" hidden="1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 s="134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/>
      <c r="AC420"/>
    </row>
    <row r="421" spans="2:29" ht="18.75" hidden="1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 s="134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/>
      <c r="AC421"/>
    </row>
    <row r="422" spans="2:29" ht="18.75" hidden="1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 s="134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/>
      <c r="AC422"/>
    </row>
    <row r="423" spans="2:29" ht="18.75" hidden="1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 s="134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/>
      <c r="AC423"/>
    </row>
    <row r="424" spans="2:29" ht="18.75" hidden="1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 s="134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/>
      <c r="AC424"/>
    </row>
    <row r="425" spans="2:29" ht="18.75" hidden="1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 s="134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/>
      <c r="AC425"/>
    </row>
    <row r="426" spans="2:29" ht="18.75" hidden="1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 s="134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/>
      <c r="AC426"/>
    </row>
    <row r="427" spans="2:29" ht="18.75" hidden="1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 s="134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/>
      <c r="AC427"/>
    </row>
    <row r="428" spans="2:29" ht="18.75" hidden="1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 s="134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/>
      <c r="AC428"/>
    </row>
    <row r="429" spans="2:29" ht="18.75" hidden="1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 s="134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/>
      <c r="AC429"/>
    </row>
    <row r="430" spans="2:29" ht="18.75" hidden="1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 s="134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/>
      <c r="AC430"/>
    </row>
    <row r="431" spans="2:29" ht="18.75" hidden="1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 s="134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/>
      <c r="AC431"/>
    </row>
    <row r="432" spans="2:29" ht="18.75" hidden="1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 s="134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/>
      <c r="AC432"/>
    </row>
    <row r="433" spans="2:29" ht="18.75" hidden="1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 s="134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/>
      <c r="AC433"/>
    </row>
    <row r="434" spans="2:29" ht="18.75" hidden="1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 s="134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/>
      <c r="AC434"/>
    </row>
    <row r="435" spans="2:29" ht="18.75" hidden="1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 s="134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/>
      <c r="AC435"/>
    </row>
    <row r="436" spans="2:29" ht="18.75" hidden="1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 s="134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/>
      <c r="AC436"/>
    </row>
    <row r="437" spans="2:29" ht="18.75" hidden="1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 s="134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/>
      <c r="AC437"/>
    </row>
    <row r="438" spans="2:29" ht="18.75" hidden="1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 s="134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/>
      <c r="AC438"/>
    </row>
    <row r="439" spans="2:29" ht="18.75" hidden="1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 s="134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/>
      <c r="AC439"/>
    </row>
    <row r="440" spans="2:29" ht="18.75" hidden="1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 s="134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/>
      <c r="AC440"/>
    </row>
    <row r="441" spans="2:29" ht="18.75" hidden="1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 s="134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/>
      <c r="AC441"/>
    </row>
    <row r="442" spans="2:29" ht="18.75" hidden="1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 s="134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/>
      <c r="AC442"/>
    </row>
    <row r="443" spans="2:29" ht="18.75" hidden="1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 s="134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/>
      <c r="AC443"/>
    </row>
    <row r="444" spans="2:29" ht="18.75" hidden="1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 s="134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/>
      <c r="AC444"/>
    </row>
    <row r="445" spans="2:29" ht="18.75" hidden="1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 s="134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/>
      <c r="AC445"/>
    </row>
    <row r="446" spans="2:29" ht="18.75" hidden="1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 s="134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/>
      <c r="AC446"/>
    </row>
    <row r="447" spans="2:29" ht="18.75" hidden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 s="134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/>
      <c r="AC447"/>
    </row>
    <row r="448" spans="2:29" ht="18.75" hidden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 s="134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/>
      <c r="AC448"/>
    </row>
    <row r="449" spans="2:29" ht="18.75" hidden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 s="134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/>
      <c r="AC449"/>
    </row>
    <row r="450" spans="2:29" ht="18.75" hidden="1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 s="134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/>
      <c r="AC450"/>
    </row>
    <row r="451" spans="2:29" ht="18.75" hidden="1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 s="134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/>
      <c r="AC451"/>
    </row>
    <row r="452" spans="2:29" ht="18.75" hidden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 s="134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/>
      <c r="AC452"/>
    </row>
    <row r="453" spans="2:29" ht="18.75" hidden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 s="134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/>
      <c r="AC453"/>
    </row>
    <row r="454" spans="2:29" ht="18.75" hidden="1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 s="134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/>
      <c r="AC454"/>
    </row>
    <row r="455" spans="2:29" ht="18.75" hidden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 s="134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/>
      <c r="AC455"/>
    </row>
    <row r="456" spans="2:29" ht="18.75" hidden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 s="134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/>
      <c r="AC456"/>
    </row>
    <row r="457" spans="2:29" ht="18.75" hidden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 s="134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/>
      <c r="AC457"/>
    </row>
    <row r="458" spans="2:29" ht="18.75" hidden="1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 s="134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/>
      <c r="AC458"/>
    </row>
    <row r="459" spans="2:29" ht="18.75" hidden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 s="134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/>
      <c r="AC459"/>
    </row>
    <row r="460" spans="2:29" ht="18.75" hidden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 s="134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/>
      <c r="AC460"/>
    </row>
    <row r="461" spans="2:29" ht="18.75" hidden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 s="134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/>
      <c r="AC461"/>
    </row>
    <row r="462" spans="2:29" ht="18.75" hidden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 s="134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/>
      <c r="AC462"/>
    </row>
    <row r="463" spans="2:29" ht="18.75" hidden="1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 s="134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/>
      <c r="AC463"/>
    </row>
    <row r="464" spans="2:29" ht="18.75" hidden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 s="134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/>
      <c r="AC464"/>
    </row>
    <row r="465" spans="2:29" ht="18.75" hidden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 s="134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/>
      <c r="AC465"/>
    </row>
    <row r="466" spans="2:29" ht="18.75" hidden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 s="134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/>
      <c r="AC466"/>
    </row>
    <row r="467" spans="2:29" ht="18.75" hidden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 s="134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/>
      <c r="AC467"/>
    </row>
    <row r="468" spans="2:29" ht="18.75" hidden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 s="134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/>
      <c r="AC468"/>
    </row>
    <row r="469" spans="2:29" ht="18.75" hidden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 s="134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/>
      <c r="AC469"/>
    </row>
    <row r="470" spans="2:29" ht="18.75" hidden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 s="134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/>
      <c r="AC470"/>
    </row>
    <row r="471" spans="2:29" ht="18.75" hidden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 s="134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/>
      <c r="AC471"/>
    </row>
    <row r="472" spans="2:29" ht="18.75" hidden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 s="134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/>
      <c r="AC472"/>
    </row>
    <row r="473" spans="2:29" ht="18.75" hidden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 s="134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/>
      <c r="AC473"/>
    </row>
    <row r="474" spans="2:29" ht="18.75" hidden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 s="134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/>
      <c r="AC474"/>
    </row>
    <row r="475" spans="2:29" ht="18.75" hidden="1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 s="134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/>
      <c r="AC475"/>
    </row>
    <row r="476" spans="2:29" ht="18.75" hidden="1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 s="134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/>
      <c r="AC476"/>
    </row>
    <row r="477" spans="2:29" ht="18.75" hidden="1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 s="134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/>
      <c r="AC477"/>
    </row>
    <row r="478" spans="2:29" ht="18.75" hidden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 s="134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/>
      <c r="AC478"/>
    </row>
    <row r="479" spans="2:29" ht="18.75" hidden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 s="134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/>
      <c r="AC479"/>
    </row>
    <row r="480" spans="2:29" ht="18.75" hidden="1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 s="134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/>
      <c r="AC480"/>
    </row>
    <row r="481" spans="2:29" ht="18.75" hidden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 s="134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/>
      <c r="AC481"/>
    </row>
    <row r="482" spans="2:29" ht="18.75" hidden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 s="134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/>
      <c r="AC482"/>
    </row>
    <row r="483" spans="2:29" ht="18.75" hidden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 s="134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/>
      <c r="AC483"/>
    </row>
    <row r="484" spans="2:29" ht="18.75" hidden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 s="134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/>
      <c r="AC484"/>
    </row>
    <row r="485" spans="2:29" ht="18.75" hidden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 s="134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/>
      <c r="AC485"/>
    </row>
    <row r="486" spans="2:29" ht="18.75" hidden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 s="134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/>
      <c r="AC486"/>
    </row>
    <row r="487" spans="2:29" ht="18.75" hidden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 s="134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/>
      <c r="AC487"/>
    </row>
    <row r="488" spans="2:29" ht="18.75" hidden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 s="134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/>
      <c r="AC488"/>
    </row>
    <row r="489" spans="2:29" ht="18.75" hidden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 s="134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/>
      <c r="AC489"/>
    </row>
    <row r="490" spans="2:29" ht="18.75" hidden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 s="134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/>
      <c r="AC490"/>
    </row>
    <row r="491" spans="2:29" ht="18.75" hidden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 s="134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/>
      <c r="AC491"/>
    </row>
    <row r="492" spans="2:29" ht="18.75" hidden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 s="134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/>
      <c r="AC492"/>
    </row>
    <row r="493" spans="2:29" ht="18.75" hidden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 s="134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/>
      <c r="AC493"/>
    </row>
    <row r="494" spans="2:29" ht="18.75" hidden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 s="134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/>
      <c r="AC494"/>
    </row>
    <row r="495" spans="2:29" ht="18.75" hidden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 s="134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/>
      <c r="AC495"/>
    </row>
    <row r="496" spans="2:29" ht="18.75" hidden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 s="134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/>
      <c r="AC496"/>
    </row>
    <row r="497" spans="2:29" ht="18.75" hidden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 s="134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/>
      <c r="AC497"/>
    </row>
    <row r="498" spans="2:29" ht="18.75" hidden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 s="134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/>
      <c r="AC498"/>
    </row>
    <row r="499" spans="2:29" ht="18.75" hidden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 s="134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/>
      <c r="AC499"/>
    </row>
    <row r="500" spans="2:29" ht="18.75" hidden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 s="134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/>
      <c r="AC500"/>
    </row>
    <row r="501" spans="2:29" ht="18.75" hidden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 s="134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/>
      <c r="AC501"/>
    </row>
    <row r="502" spans="2:29" ht="18.75" hidden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 s="134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/>
      <c r="AC502"/>
    </row>
    <row r="503" spans="2:29" ht="18.75" hidden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 s="134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/>
      <c r="AC503"/>
    </row>
    <row r="504" spans="2:29" ht="18.75" hidden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 s="134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/>
      <c r="AC504"/>
    </row>
    <row r="505" spans="2:29" ht="18.75" hidden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 s="134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/>
      <c r="AC505"/>
    </row>
    <row r="506" spans="2:29" ht="18.75" hidden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 s="134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/>
      <c r="AC506"/>
    </row>
    <row r="507" spans="2:29" ht="18.75" hidden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 s="134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/>
      <c r="AC507"/>
    </row>
    <row r="508" spans="2:29" ht="18.75" hidden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 s="134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/>
      <c r="AC508"/>
    </row>
    <row r="509" spans="2:29" ht="18.75" hidden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 s="134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/>
      <c r="AC509"/>
    </row>
    <row r="510" spans="2:29" ht="18.75" hidden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 s="134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/>
      <c r="AC510"/>
    </row>
    <row r="511" spans="2:29" ht="18.75" hidden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 s="134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/>
      <c r="AC511"/>
    </row>
    <row r="512" spans="2:29" ht="18.75" hidden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 s="134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/>
      <c r="AC512"/>
    </row>
    <row r="513" spans="2:29" ht="18.75" hidden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 s="134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/>
      <c r="AC513"/>
    </row>
    <row r="514" spans="2:29" ht="18.75" hidden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 s="134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/>
      <c r="AC514"/>
    </row>
    <row r="515" spans="2:29" ht="18.75" hidden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 s="134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/>
      <c r="AC515"/>
    </row>
    <row r="516" spans="2:29" ht="18.75" hidden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 s="134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/>
      <c r="AC516"/>
    </row>
    <row r="517" spans="2:29" ht="18.75" hidden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 s="134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/>
      <c r="AC517"/>
    </row>
    <row r="518" spans="2:29" ht="18.75" hidden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 s="134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/>
      <c r="AC518"/>
    </row>
    <row r="519" spans="2:29" ht="18.75" hidden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 s="134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/>
      <c r="AC519"/>
    </row>
    <row r="520" spans="2:29" ht="18.75" hidden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 s="134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/>
      <c r="AC520"/>
    </row>
    <row r="521" spans="2:29" ht="18.75" hidden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 s="134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/>
      <c r="AC521"/>
    </row>
    <row r="522" spans="2:29" ht="18.75" hidden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 s="134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/>
      <c r="AC522"/>
    </row>
    <row r="523" spans="2:29" ht="18.75" hidden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 s="134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/>
      <c r="AC523"/>
    </row>
    <row r="524" spans="2:29" ht="18.75" hidden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 s="134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/>
      <c r="AC524"/>
    </row>
    <row r="525" spans="2:29" ht="18.75" hidden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 s="134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/>
      <c r="AC525"/>
    </row>
    <row r="526" spans="2:29" ht="18.75" hidden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 s="134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/>
      <c r="AC526"/>
    </row>
    <row r="527" spans="2:29" ht="18.75" hidden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 s="134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/>
      <c r="AC527"/>
    </row>
    <row r="528" spans="2:29" ht="18.75" hidden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 s="134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/>
      <c r="AC528"/>
    </row>
    <row r="529" spans="2:29" ht="18.75" hidden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 s="134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/>
      <c r="AC529"/>
    </row>
    <row r="530" spans="2:29" ht="18.75" hidden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 s="134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/>
      <c r="AC530"/>
    </row>
    <row r="531" spans="2:29" ht="18.75" hidden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 s="134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/>
      <c r="AC531"/>
    </row>
    <row r="532" spans="2:29" ht="18.75" hidden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 s="134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/>
      <c r="AC532"/>
    </row>
    <row r="533" spans="2:29" ht="18.75" hidden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 s="134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/>
      <c r="AC533"/>
    </row>
    <row r="534" spans="2:29" ht="18.75" hidden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 s="134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/>
      <c r="AC534"/>
    </row>
    <row r="535" spans="2:29" ht="18.75" hidden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 s="134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/>
      <c r="AC535"/>
    </row>
    <row r="536" spans="2:29" ht="18.75" hidden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 s="134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/>
      <c r="AC536"/>
    </row>
    <row r="537" spans="2:29" ht="18.75" hidden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 s="134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/>
      <c r="AC537"/>
    </row>
    <row r="538" spans="2:29" ht="18.75" hidden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 s="134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/>
      <c r="AC538"/>
    </row>
    <row r="539" spans="2:29" ht="18.75" hidden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 s="134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/>
      <c r="AC539"/>
    </row>
    <row r="540" spans="2:29" ht="18.75" hidden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 s="134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/>
      <c r="AC540"/>
    </row>
    <row r="541" spans="2:29" ht="18.75" hidden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 s="134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/>
      <c r="AC541"/>
    </row>
    <row r="542" spans="2:29" ht="18.75" hidden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 s="134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/>
      <c r="AC542"/>
    </row>
    <row r="543" spans="2:29" ht="18.75" hidden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 s="134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/>
      <c r="AC543"/>
    </row>
    <row r="544" spans="2:29" ht="18.75" hidden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 s="134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/>
      <c r="AC544"/>
    </row>
    <row r="545" spans="2:29" ht="18.75" hidden="1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 s="134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/>
      <c r="AC545"/>
    </row>
    <row r="546" spans="2:29" ht="18.75" hidden="1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 s="134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/>
      <c r="AC546"/>
    </row>
    <row r="547" spans="2:29" ht="18.75" hidden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 s="134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/>
      <c r="AC547"/>
    </row>
    <row r="548" spans="2:29" ht="18.75" hidden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 s="134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/>
      <c r="AC548"/>
    </row>
    <row r="549" spans="2:29" ht="18.75" hidden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 s="134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/>
      <c r="AC549"/>
    </row>
    <row r="550" spans="2:29" ht="18.75" hidden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 s="134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/>
      <c r="AC550"/>
    </row>
    <row r="551" spans="2:29" ht="18.75" hidden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 s="134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/>
      <c r="AC551"/>
    </row>
    <row r="552" spans="2:29" ht="18.75" hidden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 s="134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/>
      <c r="AC552"/>
    </row>
    <row r="553" spans="2:29" ht="18.75" hidden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 s="134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/>
      <c r="AC553"/>
    </row>
    <row r="554" spans="2:29" ht="18.75" hidden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 s="134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/>
      <c r="AC554"/>
    </row>
    <row r="555" spans="2:29" ht="18.75" hidden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 s="134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/>
      <c r="AC555"/>
    </row>
    <row r="556" spans="2:29" ht="18.75" hidden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 s="134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/>
      <c r="AC556"/>
    </row>
    <row r="557" spans="2:29" ht="18.75" hidden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 s="134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/>
      <c r="AC557"/>
    </row>
    <row r="558" spans="2:29" ht="18.75" hidden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 s="134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/>
      <c r="AC558"/>
    </row>
    <row r="559" spans="2:29" ht="18.75" hidden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 s="134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/>
      <c r="AC559"/>
    </row>
    <row r="560" spans="2:29" ht="18.75" hidden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 s="134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/>
      <c r="AC560"/>
    </row>
    <row r="561" spans="2:29" ht="18.75" hidden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 s="134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/>
      <c r="AC561"/>
    </row>
    <row r="562" spans="2:29" ht="18.75" hidden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 s="134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/>
      <c r="AC562"/>
    </row>
    <row r="563" spans="2:29" ht="18.75" hidden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 s="134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/>
      <c r="AC563"/>
    </row>
    <row r="564" spans="2:29" ht="18.75" hidden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 s="134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/>
      <c r="AC564"/>
    </row>
    <row r="565" spans="2:29" ht="18.75" hidden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 s="134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/>
      <c r="AC565"/>
    </row>
    <row r="566" spans="2:29" ht="18.75" hidden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 s="134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/>
      <c r="AC566"/>
    </row>
    <row r="567" spans="2:29" ht="18.75" hidden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 s="134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/>
      <c r="AC567"/>
    </row>
    <row r="568" spans="2:29" ht="18.75" hidden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 s="134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/>
      <c r="AC568"/>
    </row>
    <row r="569" spans="2:29" ht="18.75" hidden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 s="134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/>
      <c r="AC569"/>
    </row>
    <row r="570" spans="2:29" ht="18.75" hidden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 s="134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/>
      <c r="AC570"/>
    </row>
    <row r="571" spans="2:29" ht="18.75" hidden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 s="134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/>
      <c r="AC571"/>
    </row>
    <row r="572" spans="2:29" ht="18.75" hidden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 s="134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/>
      <c r="AC572"/>
    </row>
    <row r="573" spans="2:29" ht="18.75" hidden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 s="134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/>
      <c r="AC573"/>
    </row>
    <row r="574" spans="2:29" ht="18.75" hidden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 s="134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/>
      <c r="AC574"/>
    </row>
    <row r="575" spans="2:29" ht="18.75" hidden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 s="134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/>
      <c r="AC575"/>
    </row>
    <row r="576" spans="2:29" ht="18.75" hidden="1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 s="134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/>
      <c r="AC576"/>
    </row>
    <row r="577" spans="14:27" ht="15" hidden="1" customHeight="1" x14ac:dyDescent="0.3">
      <c r="N577" s="134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</row>
    <row r="578" spans="14:27" ht="15" hidden="1" customHeight="1" x14ac:dyDescent="0.3">
      <c r="N578" s="134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</row>
    <row r="579" spans="14:27" ht="15" hidden="1" customHeight="1" x14ac:dyDescent="0.3">
      <c r="N579" s="134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</row>
    <row r="580" spans="14:27" ht="15" hidden="1" customHeight="1" x14ac:dyDescent="0.3">
      <c r="N580" s="134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</row>
    <row r="581" spans="14:27" ht="15" hidden="1" customHeight="1" x14ac:dyDescent="0.3">
      <c r="N581" s="134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</row>
    <row r="582" spans="14:27" ht="15" hidden="1" customHeight="1" x14ac:dyDescent="0.3">
      <c r="N582" s="134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</row>
    <row r="583" spans="14:27" ht="15" hidden="1" customHeight="1" x14ac:dyDescent="0.3">
      <c r="N583" s="134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</row>
    <row r="584" spans="14:27" ht="15" hidden="1" customHeight="1" x14ac:dyDescent="0.3">
      <c r="N584" s="134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</row>
    <row r="585" spans="14:27" ht="15" hidden="1" customHeight="1" x14ac:dyDescent="0.3">
      <c r="N585" s="134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</row>
    <row r="586" spans="14:27" ht="15" hidden="1" customHeight="1" x14ac:dyDescent="0.3">
      <c r="N586" s="134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</row>
    <row r="587" spans="14:27" ht="15" hidden="1" customHeight="1" x14ac:dyDescent="0.3">
      <c r="N587" s="134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</row>
    <row r="588" spans="14:27" ht="15" hidden="1" customHeight="1" x14ac:dyDescent="0.3">
      <c r="N588" s="134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</row>
    <row r="589" spans="14:27" ht="15" hidden="1" customHeight="1" x14ac:dyDescent="0.3">
      <c r="N589" s="134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</row>
    <row r="590" spans="14:27" ht="15" hidden="1" customHeight="1" x14ac:dyDescent="0.3">
      <c r="N590" s="134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</row>
    <row r="591" spans="14:27" ht="15" hidden="1" customHeight="1" x14ac:dyDescent="0.3">
      <c r="N591" s="134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</row>
    <row r="592" spans="14:27" ht="15" hidden="1" customHeight="1" x14ac:dyDescent="0.3">
      <c r="N592" s="134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</row>
    <row r="593" spans="14:27" ht="15" hidden="1" customHeight="1" x14ac:dyDescent="0.3">
      <c r="N593" s="134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</row>
    <row r="594" spans="14:27" ht="15" hidden="1" customHeight="1" x14ac:dyDescent="0.3">
      <c r="N594" s="134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</row>
    <row r="595" spans="14:27" ht="15" hidden="1" customHeight="1" x14ac:dyDescent="0.3">
      <c r="N595" s="134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</row>
    <row r="596" spans="14:27" ht="15" hidden="1" customHeight="1" x14ac:dyDescent="0.3">
      <c r="N596" s="134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</row>
    <row r="597" spans="14:27" ht="15" hidden="1" customHeight="1" x14ac:dyDescent="0.3">
      <c r="N597" s="134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</row>
    <row r="598" spans="14:27" ht="15" hidden="1" customHeight="1" x14ac:dyDescent="0.3">
      <c r="N598" s="134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</row>
    <row r="599" spans="14:27" ht="0" hidden="1" customHeight="1" x14ac:dyDescent="0.3">
      <c r="N599" s="134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</row>
    <row r="600" spans="14:27" ht="0" hidden="1" customHeight="1" x14ac:dyDescent="0.3">
      <c r="N600" s="134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</row>
    <row r="601" spans="14:27" ht="0" hidden="1" customHeight="1" x14ac:dyDescent="0.3">
      <c r="N601" s="134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</row>
    <row r="602" spans="14:27" ht="0" hidden="1" customHeight="1" x14ac:dyDescent="0.3">
      <c r="N602" s="134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</row>
    <row r="603" spans="14:27" ht="0" hidden="1" customHeight="1" x14ac:dyDescent="0.3">
      <c r="N603" s="134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</row>
    <row r="604" spans="14:27" ht="0" hidden="1" customHeight="1" x14ac:dyDescent="0.3">
      <c r="N604" s="134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</row>
    <row r="605" spans="14:27" ht="0" hidden="1" customHeight="1" x14ac:dyDescent="0.3">
      <c r="N605" s="134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</row>
    <row r="606" spans="14:27" ht="0" hidden="1" customHeight="1" x14ac:dyDescent="0.3">
      <c r="N606" s="134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</row>
    <row r="607" spans="14:27" ht="0" hidden="1" customHeight="1" x14ac:dyDescent="0.3">
      <c r="N607" s="134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</row>
    <row r="608" spans="14:27" ht="0" hidden="1" customHeight="1" x14ac:dyDescent="0.3">
      <c r="N608" s="134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</row>
    <row r="609" spans="14:27" ht="0" hidden="1" customHeight="1" x14ac:dyDescent="0.3">
      <c r="N609" s="134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</row>
    <row r="610" spans="14:27" ht="0" hidden="1" customHeight="1" x14ac:dyDescent="0.3">
      <c r="N610" s="134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</row>
    <row r="611" spans="14:27" ht="0" hidden="1" customHeight="1" x14ac:dyDescent="0.3">
      <c r="N611" s="134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</row>
    <row r="612" spans="14:27" ht="0" hidden="1" customHeight="1" x14ac:dyDescent="0.3">
      <c r="N612" s="134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</row>
    <row r="613" spans="14:27" ht="0" hidden="1" customHeight="1" x14ac:dyDescent="0.3">
      <c r="N613" s="134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</row>
    <row r="614" spans="14:27" ht="0" hidden="1" customHeight="1" x14ac:dyDescent="0.3">
      <c r="N614" s="134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</row>
    <row r="615" spans="14:27" ht="0" hidden="1" customHeight="1" x14ac:dyDescent="0.3">
      <c r="N615" s="134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</row>
    <row r="616" spans="14:27" ht="0" hidden="1" customHeight="1" x14ac:dyDescent="0.3">
      <c r="N616" s="134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</row>
    <row r="617" spans="14:27" ht="0" hidden="1" customHeight="1" x14ac:dyDescent="0.3">
      <c r="N617" s="134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</row>
    <row r="618" spans="14:27" ht="0" hidden="1" customHeight="1" x14ac:dyDescent="0.3">
      <c r="N618" s="134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</row>
    <row r="619" spans="14:27" ht="0" hidden="1" customHeight="1" x14ac:dyDescent="0.3">
      <c r="N619" s="134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</row>
    <row r="620" spans="14:27" ht="0" hidden="1" customHeight="1" x14ac:dyDescent="0.3">
      <c r="N620" s="134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</row>
    <row r="621" spans="14:27" ht="0" hidden="1" customHeight="1" x14ac:dyDescent="0.3">
      <c r="N621" s="134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</row>
    <row r="622" spans="14:27" ht="0" hidden="1" customHeight="1" x14ac:dyDescent="0.3">
      <c r="N622" s="134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</row>
    <row r="623" spans="14:27" ht="0" hidden="1" customHeight="1" x14ac:dyDescent="0.3">
      <c r="N623" s="134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</row>
    <row r="624" spans="14:27" ht="0" hidden="1" customHeight="1" x14ac:dyDescent="0.3">
      <c r="N624" s="134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</row>
    <row r="625" spans="14:27" ht="0" hidden="1" customHeight="1" x14ac:dyDescent="0.3">
      <c r="N625" s="134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</row>
    <row r="626" spans="14:27" ht="0" hidden="1" customHeight="1" x14ac:dyDescent="0.3">
      <c r="N626" s="134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</row>
    <row r="627" spans="14:27" ht="0" hidden="1" customHeight="1" x14ac:dyDescent="0.3">
      <c r="N627" s="134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</row>
    <row r="628" spans="14:27" ht="0" hidden="1" customHeight="1" x14ac:dyDescent="0.3">
      <c r="N628" s="134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</row>
    <row r="629" spans="14:27" ht="0" hidden="1" customHeight="1" x14ac:dyDescent="0.3">
      <c r="N629" s="134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</row>
    <row r="630" spans="14:27" ht="0" hidden="1" customHeight="1" x14ac:dyDescent="0.3">
      <c r="N630" s="134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</row>
    <row r="631" spans="14:27" ht="0" hidden="1" customHeight="1" x14ac:dyDescent="0.3">
      <c r="N631" s="134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14:27" ht="0" hidden="1" customHeight="1" x14ac:dyDescent="0.3">
      <c r="N632" s="134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14:27" ht="0" hidden="1" customHeight="1" x14ac:dyDescent="0.3">
      <c r="N633" s="134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14:27" ht="0" hidden="1" customHeight="1" x14ac:dyDescent="0.3">
      <c r="N634" s="134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14:27" ht="0" hidden="1" customHeight="1" x14ac:dyDescent="0.3">
      <c r="N635" s="134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14:27" ht="0" hidden="1" customHeight="1" x14ac:dyDescent="0.3">
      <c r="N636" s="134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14:27" ht="0" hidden="1" customHeight="1" x14ac:dyDescent="0.3">
      <c r="N637" s="134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14:27" ht="0" hidden="1" customHeight="1" x14ac:dyDescent="0.3">
      <c r="N638" s="134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14:27" ht="0" hidden="1" customHeight="1" x14ac:dyDescent="0.3">
      <c r="N639" s="134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14:27" ht="0" hidden="1" customHeight="1" x14ac:dyDescent="0.3">
      <c r="N640" s="134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14:27" ht="0" hidden="1" customHeight="1" x14ac:dyDescent="0.3">
      <c r="N641" s="134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14:27" ht="0" hidden="1" customHeight="1" x14ac:dyDescent="0.3">
      <c r="N642" s="134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14:27" ht="0" hidden="1" customHeight="1" x14ac:dyDescent="0.3">
      <c r="N643" s="134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14:27" ht="0" hidden="1" customHeight="1" x14ac:dyDescent="0.3">
      <c r="N644" s="134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14:27" ht="0" hidden="1" customHeight="1" x14ac:dyDescent="0.3">
      <c r="N645" s="134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14:27" ht="0" hidden="1" customHeight="1" x14ac:dyDescent="0.3">
      <c r="N646" s="134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14:27" ht="0" hidden="1" customHeight="1" x14ac:dyDescent="0.3">
      <c r="N647" s="134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14:27" ht="0" hidden="1" customHeight="1" x14ac:dyDescent="0.3">
      <c r="N648" s="134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14:27" ht="0" hidden="1" customHeight="1" x14ac:dyDescent="0.3">
      <c r="N649" s="134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14:27" ht="0" hidden="1" customHeight="1" x14ac:dyDescent="0.3">
      <c r="N650" s="134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14:27" ht="0" hidden="1" customHeight="1" x14ac:dyDescent="0.3">
      <c r="N651" s="134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14:27" ht="0" hidden="1" customHeight="1" x14ac:dyDescent="0.3">
      <c r="N652" s="134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14:27" ht="0" hidden="1" customHeight="1" x14ac:dyDescent="0.3">
      <c r="N653" s="134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14:27" ht="0" hidden="1" customHeight="1" x14ac:dyDescent="0.3">
      <c r="N654" s="134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14:27" ht="0" hidden="1" customHeight="1" x14ac:dyDescent="0.3">
      <c r="N655" s="134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14:27" ht="0" hidden="1" customHeight="1" x14ac:dyDescent="0.3">
      <c r="N656" s="134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14:27" ht="0" hidden="1" customHeight="1" x14ac:dyDescent="0.3">
      <c r="N657" s="134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14:27" ht="0" hidden="1" customHeight="1" x14ac:dyDescent="0.3">
      <c r="N658" s="134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14:27" ht="0" hidden="1" customHeight="1" x14ac:dyDescent="0.3">
      <c r="N659" s="134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14:27" ht="0" hidden="1" customHeight="1" x14ac:dyDescent="0.3">
      <c r="N660" s="134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14:27" ht="0" hidden="1" customHeight="1" x14ac:dyDescent="0.3">
      <c r="N661" s="134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14:27" ht="0" hidden="1" customHeight="1" x14ac:dyDescent="0.3">
      <c r="N662" s="134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14:27" ht="0" hidden="1" customHeight="1" x14ac:dyDescent="0.3">
      <c r="N663" s="134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14:27" ht="0" hidden="1" customHeight="1" x14ac:dyDescent="0.3">
      <c r="N664" s="134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14:27" ht="0" hidden="1" customHeight="1" x14ac:dyDescent="0.3">
      <c r="N665" s="134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14:27" ht="0" hidden="1" customHeight="1" x14ac:dyDescent="0.3">
      <c r="N666" s="134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14:27" ht="0" hidden="1" customHeight="1" x14ac:dyDescent="0.3">
      <c r="N667" s="134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14:27" ht="0" hidden="1" customHeight="1" x14ac:dyDescent="0.3">
      <c r="N668" s="134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14:27" ht="0" hidden="1" customHeight="1" x14ac:dyDescent="0.3">
      <c r="N669" s="134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14:27" ht="0" hidden="1" customHeight="1" x14ac:dyDescent="0.3">
      <c r="N670" s="134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14:27" ht="0" hidden="1" customHeight="1" x14ac:dyDescent="0.3">
      <c r="N671" s="134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14:27" ht="0" hidden="1" customHeight="1" x14ac:dyDescent="0.3">
      <c r="N672" s="134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14:27" ht="0" hidden="1" customHeight="1" x14ac:dyDescent="0.3">
      <c r="N673" s="134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14:27" ht="0" hidden="1" customHeight="1" x14ac:dyDescent="0.3">
      <c r="N674" s="134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14:27" ht="0" hidden="1" customHeight="1" x14ac:dyDescent="0.3">
      <c r="N675" s="134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14:27" ht="0" hidden="1" customHeight="1" x14ac:dyDescent="0.3">
      <c r="N676" s="134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14:27" ht="0" hidden="1" customHeight="1" x14ac:dyDescent="0.3">
      <c r="N677" s="134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14:27" ht="0" hidden="1" customHeight="1" x14ac:dyDescent="0.3">
      <c r="N678" s="134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14:27" ht="0" hidden="1" customHeight="1" x14ac:dyDescent="0.3">
      <c r="N679" s="134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14:27" ht="0" hidden="1" customHeight="1" x14ac:dyDescent="0.3">
      <c r="N680" s="134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14:27" ht="0" hidden="1" customHeight="1" x14ac:dyDescent="0.3">
      <c r="N681" s="134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14:27" ht="0" hidden="1" customHeight="1" x14ac:dyDescent="0.3">
      <c r="N682" s="134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14:27" ht="0" hidden="1" customHeight="1" x14ac:dyDescent="0.3">
      <c r="N683" s="134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14:27" ht="0" hidden="1" customHeight="1" x14ac:dyDescent="0.3">
      <c r="N684" s="134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14:27" ht="0" hidden="1" customHeight="1" x14ac:dyDescent="0.3">
      <c r="N685" s="134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14:27" ht="0" hidden="1" customHeight="1" x14ac:dyDescent="0.3">
      <c r="N686" s="134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14:27" ht="0" hidden="1" customHeight="1" x14ac:dyDescent="0.3">
      <c r="N687" s="134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14:27" ht="0" hidden="1" customHeight="1" x14ac:dyDescent="0.3">
      <c r="N688" s="134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14:27" ht="0" hidden="1" customHeight="1" x14ac:dyDescent="0.3">
      <c r="N689" s="134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14:27" ht="0" hidden="1" customHeight="1" x14ac:dyDescent="0.3">
      <c r="N690" s="134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14:27" ht="0" hidden="1" customHeight="1" x14ac:dyDescent="0.3">
      <c r="N691" s="134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14:27" ht="0" hidden="1" customHeight="1" x14ac:dyDescent="0.3">
      <c r="N692" s="134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14:27" ht="0" hidden="1" customHeight="1" x14ac:dyDescent="0.3">
      <c r="N693" s="134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14:27" ht="0" hidden="1" customHeight="1" x14ac:dyDescent="0.3">
      <c r="N694" s="134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14:27" ht="0" hidden="1" customHeight="1" x14ac:dyDescent="0.3">
      <c r="N695" s="134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14:27" ht="0" hidden="1" customHeight="1" x14ac:dyDescent="0.3">
      <c r="N696" s="134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14:27" ht="0" hidden="1" customHeight="1" x14ac:dyDescent="0.3">
      <c r="N697" s="134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14:27" ht="0" hidden="1" customHeight="1" x14ac:dyDescent="0.3">
      <c r="N698" s="134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14:27" ht="0" hidden="1" customHeight="1" x14ac:dyDescent="0.3">
      <c r="N699" s="134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14:27" ht="0" hidden="1" customHeight="1" x14ac:dyDescent="0.3">
      <c r="N700" s="134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14:27" ht="0" hidden="1" customHeight="1" x14ac:dyDescent="0.3">
      <c r="N701" s="134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14:27" ht="0" hidden="1" customHeight="1" x14ac:dyDescent="0.3">
      <c r="N702" s="134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14:27" ht="0" hidden="1" customHeight="1" x14ac:dyDescent="0.3">
      <c r="N703" s="134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14:27" ht="0" hidden="1" customHeight="1" x14ac:dyDescent="0.3">
      <c r="N704" s="134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14:27" ht="0" hidden="1" customHeight="1" x14ac:dyDescent="0.3">
      <c r="N705" s="134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14:27" ht="0" hidden="1" customHeight="1" x14ac:dyDescent="0.3">
      <c r="N706" s="134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14:27" ht="0" hidden="1" customHeight="1" x14ac:dyDescent="0.3">
      <c r="N707" s="134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14:27" ht="0" hidden="1" customHeight="1" x14ac:dyDescent="0.3">
      <c r="N708" s="134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14:27" ht="0" hidden="1" customHeight="1" x14ac:dyDescent="0.3">
      <c r="N709" s="134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14:27" ht="0" hidden="1" customHeight="1" x14ac:dyDescent="0.3">
      <c r="N710" s="134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14:27" ht="0" hidden="1" customHeight="1" x14ac:dyDescent="0.3">
      <c r="N711" s="134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14:27" ht="0" hidden="1" customHeight="1" x14ac:dyDescent="0.3">
      <c r="N712" s="134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14:27" ht="0" hidden="1" customHeight="1" x14ac:dyDescent="0.3">
      <c r="N713" s="134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14:27" ht="0" hidden="1" customHeight="1" x14ac:dyDescent="0.3">
      <c r="N714" s="134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14:27" ht="0" hidden="1" customHeight="1" x14ac:dyDescent="0.3">
      <c r="N715" s="134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14:27" ht="0" hidden="1" customHeight="1" x14ac:dyDescent="0.3">
      <c r="N716" s="134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14:27" ht="0" hidden="1" customHeight="1" x14ac:dyDescent="0.3">
      <c r="N717" s="134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14:27" ht="0" hidden="1" customHeight="1" x14ac:dyDescent="0.3">
      <c r="N718" s="134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14:27" ht="0" hidden="1" customHeight="1" x14ac:dyDescent="0.3">
      <c r="N719" s="134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14:27" ht="0" hidden="1" customHeight="1" x14ac:dyDescent="0.3">
      <c r="N720" s="134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14:27" ht="0" hidden="1" customHeight="1" x14ac:dyDescent="0.3">
      <c r="N721" s="134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14:27" ht="0" hidden="1" customHeight="1" x14ac:dyDescent="0.3">
      <c r="N722" s="134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14:27" ht="0" hidden="1" customHeight="1" x14ac:dyDescent="0.3">
      <c r="N723" s="134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14:27" ht="0" hidden="1" customHeight="1" x14ac:dyDescent="0.3">
      <c r="N724" s="134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14:27" ht="0" hidden="1" customHeight="1" x14ac:dyDescent="0.3">
      <c r="N725" s="134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14:27" ht="0" hidden="1" customHeight="1" x14ac:dyDescent="0.3">
      <c r="N726" s="134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14:27" ht="0" hidden="1" customHeight="1" x14ac:dyDescent="0.3">
      <c r="N727" s="134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14:27" ht="0" hidden="1" customHeight="1" x14ac:dyDescent="0.3">
      <c r="N728" s="134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14:27" ht="0" hidden="1" customHeight="1" x14ac:dyDescent="0.3">
      <c r="N729" s="134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14:27" ht="0" hidden="1" customHeight="1" x14ac:dyDescent="0.3">
      <c r="N730" s="134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14:27" ht="0" hidden="1" customHeight="1" x14ac:dyDescent="0.3">
      <c r="N731" s="134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14:27" ht="0" hidden="1" customHeight="1" x14ac:dyDescent="0.3">
      <c r="N732" s="134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14:27" ht="0" hidden="1" customHeight="1" x14ac:dyDescent="0.3">
      <c r="N733" s="134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14:27" ht="0" hidden="1" customHeight="1" x14ac:dyDescent="0.3">
      <c r="N734" s="134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14:27" ht="0" hidden="1" customHeight="1" x14ac:dyDescent="0.3">
      <c r="N735" s="134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14:27" ht="0" hidden="1" customHeight="1" x14ac:dyDescent="0.3">
      <c r="N736" s="134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14:27" ht="0" hidden="1" customHeight="1" x14ac:dyDescent="0.3">
      <c r="N737" s="134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14:27" ht="0" hidden="1" customHeight="1" x14ac:dyDescent="0.3">
      <c r="N738" s="134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14:27" ht="0" hidden="1" customHeight="1" x14ac:dyDescent="0.3">
      <c r="N739" s="134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14:27" ht="0" hidden="1" customHeight="1" x14ac:dyDescent="0.3">
      <c r="N740" s="134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14:27" ht="0" hidden="1" customHeight="1" x14ac:dyDescent="0.3">
      <c r="N741" s="134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14:27" ht="0" hidden="1" customHeight="1" x14ac:dyDescent="0.3">
      <c r="N742" s="134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14:27" ht="0" hidden="1" customHeight="1" x14ac:dyDescent="0.3">
      <c r="N743" s="134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14:27" ht="0" hidden="1" customHeight="1" x14ac:dyDescent="0.3">
      <c r="N744" s="134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14:27" ht="0" hidden="1" customHeight="1" x14ac:dyDescent="0.3">
      <c r="N745" s="134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14:27" ht="0" hidden="1" customHeight="1" x14ac:dyDescent="0.3">
      <c r="N746" s="134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14:27" ht="0" hidden="1" customHeight="1" x14ac:dyDescent="0.3">
      <c r="N747" s="134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  <row r="748" spans="14:27" ht="0" hidden="1" customHeight="1" x14ac:dyDescent="0.3">
      <c r="N748" s="134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</row>
    <row r="749" spans="14:27" ht="0" hidden="1" customHeight="1" x14ac:dyDescent="0.3">
      <c r="N749" s="134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</row>
    <row r="750" spans="14:27" ht="0" hidden="1" customHeight="1" x14ac:dyDescent="0.3">
      <c r="N750" s="134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</row>
    <row r="751" spans="14:27" ht="0" hidden="1" customHeight="1" x14ac:dyDescent="0.3">
      <c r="N751" s="134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</row>
    <row r="752" spans="14:27" ht="0" hidden="1" customHeight="1" x14ac:dyDescent="0.3">
      <c r="N752" s="134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</row>
    <row r="753" spans="14:27" ht="0" hidden="1" customHeight="1" x14ac:dyDescent="0.3">
      <c r="N753" s="134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</row>
    <row r="754" spans="14:27" ht="0" hidden="1" customHeight="1" x14ac:dyDescent="0.3">
      <c r="N754" s="134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</row>
    <row r="755" spans="14:27" ht="0" hidden="1" customHeight="1" x14ac:dyDescent="0.3">
      <c r="N755" s="134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</row>
    <row r="756" spans="14:27" ht="0" hidden="1" customHeight="1" x14ac:dyDescent="0.3">
      <c r="N756" s="134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</row>
    <row r="757" spans="14:27" ht="0" hidden="1" customHeight="1" x14ac:dyDescent="0.3">
      <c r="N757" s="134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</row>
    <row r="758" spans="14:27" ht="0" hidden="1" customHeight="1" x14ac:dyDescent="0.3">
      <c r="N758" s="134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</row>
    <row r="759" spans="14:27" ht="0" hidden="1" customHeight="1" x14ac:dyDescent="0.3">
      <c r="N759" s="134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</row>
    <row r="760" spans="14:27" ht="0" hidden="1" customHeight="1" x14ac:dyDescent="0.3">
      <c r="N760" s="134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</row>
    <row r="761" spans="14:27" ht="0" hidden="1" customHeight="1" x14ac:dyDescent="0.3">
      <c r="N761" s="134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</row>
    <row r="762" spans="14:27" ht="0" hidden="1" customHeight="1" x14ac:dyDescent="0.3">
      <c r="N762" s="134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</row>
    <row r="763" spans="14:27" ht="0" hidden="1" customHeight="1" x14ac:dyDescent="0.3">
      <c r="N763" s="134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</row>
    <row r="764" spans="14:27" ht="0" hidden="1" customHeight="1" x14ac:dyDescent="0.3">
      <c r="N764" s="134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</row>
    <row r="765" spans="14:27" ht="0" hidden="1" customHeight="1" x14ac:dyDescent="0.3">
      <c r="N765" s="134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</row>
    <row r="766" spans="14:27" ht="0" hidden="1" customHeight="1" x14ac:dyDescent="0.3">
      <c r="N766" s="134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</row>
    <row r="767" spans="14:27" ht="0" hidden="1" customHeight="1" x14ac:dyDescent="0.3">
      <c r="N767" s="134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</row>
    <row r="768" spans="14:27" ht="0" hidden="1" customHeight="1" x14ac:dyDescent="0.3">
      <c r="N768" s="134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</row>
    <row r="769" spans="14:27" ht="0" hidden="1" customHeight="1" x14ac:dyDescent="0.3">
      <c r="N769" s="134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</row>
    <row r="770" spans="14:27" ht="0" hidden="1" customHeight="1" x14ac:dyDescent="0.3">
      <c r="N770" s="134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</row>
    <row r="771" spans="14:27" ht="0" hidden="1" customHeight="1" x14ac:dyDescent="0.3">
      <c r="N771" s="134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</row>
    <row r="772" spans="14:27" ht="0" hidden="1" customHeight="1" x14ac:dyDescent="0.3">
      <c r="N772" s="134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</row>
    <row r="773" spans="14:27" ht="0" hidden="1" customHeight="1" x14ac:dyDescent="0.3">
      <c r="N773" s="134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</row>
    <row r="774" spans="14:27" ht="0" hidden="1" customHeight="1" x14ac:dyDescent="0.3">
      <c r="N774" s="134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</row>
    <row r="775" spans="14:27" ht="0" hidden="1" customHeight="1" x14ac:dyDescent="0.3">
      <c r="N775" s="134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</row>
    <row r="776" spans="14:27" ht="0" hidden="1" customHeight="1" x14ac:dyDescent="0.3">
      <c r="N776" s="134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</row>
    <row r="777" spans="14:27" ht="0" hidden="1" customHeight="1" x14ac:dyDescent="0.3">
      <c r="N777" s="134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</row>
    <row r="778" spans="14:27" ht="0" hidden="1" customHeight="1" x14ac:dyDescent="0.3">
      <c r="N778" s="134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</row>
    <row r="779" spans="14:27" ht="0" hidden="1" customHeight="1" x14ac:dyDescent="0.3">
      <c r="N779" s="134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</row>
    <row r="780" spans="14:27" ht="0" hidden="1" customHeight="1" x14ac:dyDescent="0.3">
      <c r="N780" s="134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</row>
    <row r="781" spans="14:27" ht="0" hidden="1" customHeight="1" x14ac:dyDescent="0.3">
      <c r="N781" s="134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</row>
    <row r="782" spans="14:27" ht="0" hidden="1" customHeight="1" x14ac:dyDescent="0.3">
      <c r="N782" s="134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</row>
    <row r="783" spans="14:27" ht="0" hidden="1" customHeight="1" x14ac:dyDescent="0.3">
      <c r="N783" s="134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</row>
    <row r="784" spans="14:27" ht="0" hidden="1" customHeight="1" x14ac:dyDescent="0.3">
      <c r="N784" s="134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</row>
    <row r="785" spans="14:27" ht="0" hidden="1" customHeight="1" x14ac:dyDescent="0.3">
      <c r="N785" s="134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</row>
    <row r="786" spans="14:27" ht="0" hidden="1" customHeight="1" x14ac:dyDescent="0.3">
      <c r="N786" s="134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</row>
    <row r="787" spans="14:27" ht="0" hidden="1" customHeight="1" x14ac:dyDescent="0.3">
      <c r="N787" s="134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</row>
    <row r="788" spans="14:27" ht="0" hidden="1" customHeight="1" x14ac:dyDescent="0.3">
      <c r="N788" s="134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</row>
    <row r="789" spans="14:27" ht="0" hidden="1" customHeight="1" x14ac:dyDescent="0.3">
      <c r="N789" s="134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</row>
    <row r="790" spans="14:27" ht="0" hidden="1" customHeight="1" x14ac:dyDescent="0.3">
      <c r="N790" s="134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</row>
    <row r="791" spans="14:27" ht="0" hidden="1" customHeight="1" x14ac:dyDescent="0.3">
      <c r="N791" s="134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</row>
    <row r="792" spans="14:27" ht="0" hidden="1" customHeight="1" x14ac:dyDescent="0.3">
      <c r="N792" s="134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</row>
    <row r="793" spans="14:27" ht="0" hidden="1" customHeight="1" x14ac:dyDescent="0.3">
      <c r="N793" s="134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</row>
    <row r="794" spans="14:27" ht="0" hidden="1" customHeight="1" x14ac:dyDescent="0.3">
      <c r="N794" s="134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</row>
    <row r="795" spans="14:27" ht="0" hidden="1" customHeight="1" x14ac:dyDescent="0.3">
      <c r="N795" s="134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</row>
    <row r="796" spans="14:27" ht="0" hidden="1" customHeight="1" x14ac:dyDescent="0.3">
      <c r="N796" s="134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</row>
    <row r="797" spans="14:27" ht="0" hidden="1" customHeight="1" x14ac:dyDescent="0.3">
      <c r="N797" s="134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</row>
    <row r="798" spans="14:27" ht="0" hidden="1" customHeight="1" x14ac:dyDescent="0.3">
      <c r="N798" s="134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</row>
    <row r="799" spans="14:27" ht="0" hidden="1" customHeight="1" x14ac:dyDescent="0.3">
      <c r="N799" s="134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</row>
    <row r="800" spans="14:27" ht="0" hidden="1" customHeight="1" x14ac:dyDescent="0.3">
      <c r="N800" s="134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</row>
    <row r="801" spans="14:27" ht="0" hidden="1" customHeight="1" x14ac:dyDescent="0.3">
      <c r="N801" s="134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</row>
    <row r="802" spans="14:27" ht="0" hidden="1" customHeight="1" x14ac:dyDescent="0.3">
      <c r="N802" s="134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</row>
    <row r="803" spans="14:27" ht="0" hidden="1" customHeight="1" x14ac:dyDescent="0.3">
      <c r="N803" s="134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</row>
    <row r="804" spans="14:27" ht="0" hidden="1" customHeight="1" x14ac:dyDescent="0.3">
      <c r="N804" s="134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</row>
    <row r="805" spans="14:27" ht="0" hidden="1" customHeight="1" x14ac:dyDescent="0.3">
      <c r="N805" s="134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</row>
    <row r="806" spans="14:27" ht="0" hidden="1" customHeight="1" x14ac:dyDescent="0.3">
      <c r="N806" s="134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</row>
    <row r="807" spans="14:27" ht="0" hidden="1" customHeight="1" x14ac:dyDescent="0.3">
      <c r="N807" s="134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</row>
    <row r="808" spans="14:27" ht="0" hidden="1" customHeight="1" x14ac:dyDescent="0.3">
      <c r="N808" s="134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</row>
    <row r="809" spans="14:27" ht="0" hidden="1" customHeight="1" x14ac:dyDescent="0.3">
      <c r="N809" s="134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</row>
    <row r="810" spans="14:27" ht="0" hidden="1" customHeight="1" x14ac:dyDescent="0.3">
      <c r="N810" s="134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</row>
    <row r="811" spans="14:27" ht="0" hidden="1" customHeight="1" x14ac:dyDescent="0.3">
      <c r="N811" s="134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</row>
    <row r="812" spans="14:27" ht="0" hidden="1" customHeight="1" x14ac:dyDescent="0.3">
      <c r="N812" s="134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</row>
    <row r="813" spans="14:27" ht="0" hidden="1" customHeight="1" x14ac:dyDescent="0.3">
      <c r="N813" s="134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</row>
    <row r="814" spans="14:27" ht="0" hidden="1" customHeight="1" x14ac:dyDescent="0.3">
      <c r="N814" s="134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</row>
    <row r="815" spans="14:27" ht="0" hidden="1" customHeight="1" x14ac:dyDescent="0.3">
      <c r="N815" s="134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</row>
    <row r="816" spans="14:27" ht="0" hidden="1" customHeight="1" x14ac:dyDescent="0.3">
      <c r="N816" s="134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</row>
    <row r="817" spans="14:27" ht="0" hidden="1" customHeight="1" x14ac:dyDescent="0.3">
      <c r="N817" s="134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</row>
    <row r="818" spans="14:27" ht="0" hidden="1" customHeight="1" x14ac:dyDescent="0.3">
      <c r="N818" s="134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</row>
    <row r="819" spans="14:27" ht="0" hidden="1" customHeight="1" x14ac:dyDescent="0.3">
      <c r="N819" s="134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</row>
    <row r="820" spans="14:27" ht="0" hidden="1" customHeight="1" x14ac:dyDescent="0.3">
      <c r="N820" s="134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</row>
    <row r="821" spans="14:27" ht="0" hidden="1" customHeight="1" x14ac:dyDescent="0.3">
      <c r="N821" s="134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</row>
    <row r="822" spans="14:27" ht="0" hidden="1" customHeight="1" x14ac:dyDescent="0.3">
      <c r="N822" s="134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</row>
    <row r="823" spans="14:27" ht="0" hidden="1" customHeight="1" x14ac:dyDescent="0.3">
      <c r="N823" s="134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</row>
    <row r="824" spans="14:27" ht="0" hidden="1" customHeight="1" x14ac:dyDescent="0.3">
      <c r="N824" s="134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</row>
    <row r="825" spans="14:27" ht="0" hidden="1" customHeight="1" x14ac:dyDescent="0.3">
      <c r="N825" s="134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</row>
    <row r="826" spans="14:27" ht="0" hidden="1" customHeight="1" x14ac:dyDescent="0.3">
      <c r="N826" s="134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</row>
    <row r="827" spans="14:27" ht="0" hidden="1" customHeight="1" x14ac:dyDescent="0.3">
      <c r="N827" s="134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</row>
    <row r="828" spans="14:27" ht="0" hidden="1" customHeight="1" x14ac:dyDescent="0.3">
      <c r="N828" s="134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</row>
    <row r="829" spans="14:27" ht="0" hidden="1" customHeight="1" x14ac:dyDescent="0.3">
      <c r="N829" s="134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</row>
    <row r="830" spans="14:27" ht="0" hidden="1" customHeight="1" x14ac:dyDescent="0.3">
      <c r="N830" s="134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</row>
    <row r="831" spans="14:27" ht="0" hidden="1" customHeight="1" x14ac:dyDescent="0.3">
      <c r="N831" s="134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</row>
    <row r="832" spans="14:27" ht="0" hidden="1" customHeight="1" x14ac:dyDescent="0.3">
      <c r="N832" s="134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</row>
    <row r="833" spans="14:27" ht="0" hidden="1" customHeight="1" x14ac:dyDescent="0.3">
      <c r="N833" s="134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</row>
    <row r="834" spans="14:27" ht="0" hidden="1" customHeight="1" x14ac:dyDescent="0.3">
      <c r="N834" s="134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</row>
    <row r="835" spans="14:27" ht="0" hidden="1" customHeight="1" x14ac:dyDescent="0.3">
      <c r="N835" s="134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</row>
    <row r="836" spans="14:27" ht="0" hidden="1" customHeight="1" x14ac:dyDescent="0.3">
      <c r="N836" s="134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</row>
    <row r="837" spans="14:27" ht="0" hidden="1" customHeight="1" x14ac:dyDescent="0.3">
      <c r="N837" s="134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</row>
    <row r="838" spans="14:27" ht="0" hidden="1" customHeight="1" x14ac:dyDescent="0.3">
      <c r="N838" s="134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</row>
    <row r="839" spans="14:27" ht="0" hidden="1" customHeight="1" x14ac:dyDescent="0.3">
      <c r="N839" s="134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</row>
    <row r="840" spans="14:27" ht="0" hidden="1" customHeight="1" x14ac:dyDescent="0.3">
      <c r="N840" s="134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</row>
    <row r="841" spans="14:27" ht="0" hidden="1" customHeight="1" x14ac:dyDescent="0.3">
      <c r="N841" s="134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</row>
    <row r="842" spans="14:27" ht="0" hidden="1" customHeight="1" x14ac:dyDescent="0.3">
      <c r="N842" s="134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</row>
    <row r="843" spans="14:27" ht="0" hidden="1" customHeight="1" x14ac:dyDescent="0.3">
      <c r="N843" s="134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</row>
    <row r="844" spans="14:27" ht="0" hidden="1" customHeight="1" x14ac:dyDescent="0.3">
      <c r="N844" s="134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</row>
    <row r="845" spans="14:27" ht="0" hidden="1" customHeight="1" x14ac:dyDescent="0.3">
      <c r="N845" s="134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</row>
    <row r="846" spans="14:27" ht="0" hidden="1" customHeight="1" x14ac:dyDescent="0.3">
      <c r="N846" s="134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</row>
    <row r="847" spans="14:27" ht="0" hidden="1" customHeight="1" x14ac:dyDescent="0.3">
      <c r="N847" s="134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</row>
    <row r="848" spans="14:27" ht="0" hidden="1" customHeight="1" x14ac:dyDescent="0.3">
      <c r="N848" s="134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</row>
    <row r="849" spans="14:27" ht="0" hidden="1" customHeight="1" x14ac:dyDescent="0.3">
      <c r="N849" s="134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</row>
    <row r="850" spans="14:27" ht="0" hidden="1" customHeight="1" x14ac:dyDescent="0.3">
      <c r="N850" s="134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</row>
    <row r="851" spans="14:27" ht="0" hidden="1" customHeight="1" x14ac:dyDescent="0.3">
      <c r="N851" s="134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</row>
    <row r="852" spans="14:27" ht="0" hidden="1" customHeight="1" x14ac:dyDescent="0.3">
      <c r="N852" s="134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</row>
    <row r="853" spans="14:27" ht="0" hidden="1" customHeight="1" x14ac:dyDescent="0.3">
      <c r="N853" s="134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</row>
    <row r="854" spans="14:27" ht="0" hidden="1" customHeight="1" x14ac:dyDescent="0.3">
      <c r="N854" s="134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</row>
    <row r="855" spans="14:27" ht="0" hidden="1" customHeight="1" x14ac:dyDescent="0.3">
      <c r="N855" s="134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</row>
    <row r="856" spans="14:27" ht="0" hidden="1" customHeight="1" x14ac:dyDescent="0.3">
      <c r="N856" s="134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</row>
    <row r="857" spans="14:27" ht="0" hidden="1" customHeight="1" x14ac:dyDescent="0.3">
      <c r="N857" s="134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</row>
    <row r="858" spans="14:27" ht="0" hidden="1" customHeight="1" x14ac:dyDescent="0.3">
      <c r="N858" s="134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</row>
    <row r="859" spans="14:27" ht="0" hidden="1" customHeight="1" x14ac:dyDescent="0.3">
      <c r="N859" s="134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</row>
    <row r="860" spans="14:27" ht="0" hidden="1" customHeight="1" x14ac:dyDescent="0.3">
      <c r="N860" s="134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</row>
    <row r="861" spans="14:27" ht="0" hidden="1" customHeight="1" x14ac:dyDescent="0.3">
      <c r="N861" s="134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</row>
    <row r="862" spans="14:27" ht="0" hidden="1" customHeight="1" x14ac:dyDescent="0.3">
      <c r="N862" s="134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</row>
    <row r="863" spans="14:27" ht="0" hidden="1" customHeight="1" x14ac:dyDescent="0.3">
      <c r="N863" s="134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</row>
    <row r="864" spans="14:27" ht="0" hidden="1" customHeight="1" x14ac:dyDescent="0.3">
      <c r="N864" s="134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</row>
    <row r="865" spans="14:27" ht="0" hidden="1" customHeight="1" x14ac:dyDescent="0.3">
      <c r="N865" s="134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</row>
    <row r="866" spans="14:27" ht="0" hidden="1" customHeight="1" x14ac:dyDescent="0.3">
      <c r="N866" s="134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</row>
    <row r="867" spans="14:27" ht="0" hidden="1" customHeight="1" x14ac:dyDescent="0.3">
      <c r="N867" s="134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</row>
    <row r="868" spans="14:27" ht="0" hidden="1" customHeight="1" x14ac:dyDescent="0.3">
      <c r="N868" s="134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</row>
    <row r="869" spans="14:27" ht="0" hidden="1" customHeight="1" x14ac:dyDescent="0.3">
      <c r="N869" s="134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</row>
    <row r="870" spans="14:27" ht="0" hidden="1" customHeight="1" x14ac:dyDescent="0.3">
      <c r="N870" s="134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</row>
    <row r="871" spans="14:27" ht="0" hidden="1" customHeight="1" x14ac:dyDescent="0.3">
      <c r="N871" s="134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</row>
    <row r="872" spans="14:27" ht="0" hidden="1" customHeight="1" x14ac:dyDescent="0.3">
      <c r="N872" s="134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</row>
    <row r="873" spans="14:27" ht="0" hidden="1" customHeight="1" x14ac:dyDescent="0.3">
      <c r="N873" s="134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</row>
    <row r="874" spans="14:27" ht="0" hidden="1" customHeight="1" x14ac:dyDescent="0.3">
      <c r="N874" s="134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</row>
    <row r="875" spans="14:27" ht="0" hidden="1" customHeight="1" x14ac:dyDescent="0.3">
      <c r="N875" s="134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</row>
    <row r="876" spans="14:27" ht="0" hidden="1" customHeight="1" x14ac:dyDescent="0.3">
      <c r="N876" s="134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</row>
    <row r="877" spans="14:27" ht="0" hidden="1" customHeight="1" x14ac:dyDescent="0.3">
      <c r="N877" s="134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</row>
    <row r="878" spans="14:27" ht="0" hidden="1" customHeight="1" x14ac:dyDescent="0.3">
      <c r="N878" s="134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</row>
    <row r="879" spans="14:27" ht="0" hidden="1" customHeight="1" x14ac:dyDescent="0.3">
      <c r="N879" s="134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</row>
    <row r="880" spans="14:27" ht="0" hidden="1" customHeight="1" x14ac:dyDescent="0.3">
      <c r="N880" s="134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</row>
    <row r="881" spans="14:27" ht="0" hidden="1" customHeight="1" x14ac:dyDescent="0.3">
      <c r="N881" s="134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</row>
    <row r="882" spans="14:27" ht="0" hidden="1" customHeight="1" x14ac:dyDescent="0.3">
      <c r="N882" s="134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</row>
    <row r="883" spans="14:27" ht="0" hidden="1" customHeight="1" x14ac:dyDescent="0.3">
      <c r="N883" s="134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</row>
    <row r="884" spans="14:27" ht="0" hidden="1" customHeight="1" x14ac:dyDescent="0.3">
      <c r="N884" s="134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</row>
    <row r="885" spans="14:27" ht="0" hidden="1" customHeight="1" x14ac:dyDescent="0.3">
      <c r="N885" s="134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</row>
    <row r="886" spans="14:27" ht="0" hidden="1" customHeight="1" x14ac:dyDescent="0.3">
      <c r="N886" s="134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</row>
    <row r="887" spans="14:27" ht="0" hidden="1" customHeight="1" x14ac:dyDescent="0.3">
      <c r="N887" s="134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</row>
    <row r="888" spans="14:27" ht="0" hidden="1" customHeight="1" x14ac:dyDescent="0.3">
      <c r="N888" s="134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</row>
    <row r="889" spans="14:27" ht="0" hidden="1" customHeight="1" x14ac:dyDescent="0.3">
      <c r="N889" s="134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</row>
    <row r="890" spans="14:27" ht="0" hidden="1" customHeight="1" x14ac:dyDescent="0.3">
      <c r="N890" s="134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</row>
    <row r="891" spans="14:27" ht="0" hidden="1" customHeight="1" x14ac:dyDescent="0.3">
      <c r="N891" s="134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</row>
    <row r="892" spans="14:27" ht="0" hidden="1" customHeight="1" x14ac:dyDescent="0.3">
      <c r="N892" s="134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</row>
    <row r="893" spans="14:27" ht="0" hidden="1" customHeight="1" x14ac:dyDescent="0.3">
      <c r="N893" s="134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</row>
    <row r="894" spans="14:27" ht="0" hidden="1" customHeight="1" x14ac:dyDescent="0.3">
      <c r="N894" s="134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</row>
    <row r="895" spans="14:27" ht="0" hidden="1" customHeight="1" x14ac:dyDescent="0.3">
      <c r="N895" s="134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</row>
    <row r="896" spans="14:27" ht="0" hidden="1" customHeight="1" x14ac:dyDescent="0.3">
      <c r="N896" s="134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</row>
    <row r="897" spans="14:27" ht="0" hidden="1" customHeight="1" x14ac:dyDescent="0.3">
      <c r="N897" s="134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</row>
    <row r="898" spans="14:27" ht="0" hidden="1" customHeight="1" x14ac:dyDescent="0.3">
      <c r="N898" s="134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</row>
    <row r="899" spans="14:27" ht="0" hidden="1" customHeight="1" x14ac:dyDescent="0.3">
      <c r="N899" s="134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</row>
    <row r="900" spans="14:27" ht="0" hidden="1" customHeight="1" x14ac:dyDescent="0.3">
      <c r="N900" s="134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</row>
    <row r="901" spans="14:27" ht="0" hidden="1" customHeight="1" x14ac:dyDescent="0.3">
      <c r="N901" s="134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</row>
    <row r="902" spans="14:27" ht="0" hidden="1" customHeight="1" x14ac:dyDescent="0.3">
      <c r="N902" s="134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</row>
    <row r="903" spans="14:27" ht="0" hidden="1" customHeight="1" x14ac:dyDescent="0.3">
      <c r="N903" s="134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</row>
    <row r="904" spans="14:27" ht="0" hidden="1" customHeight="1" x14ac:dyDescent="0.3">
      <c r="N904" s="134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</row>
    <row r="905" spans="14:27" ht="0" hidden="1" customHeight="1" x14ac:dyDescent="0.3">
      <c r="N905" s="134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</row>
    <row r="906" spans="14:27" ht="0" hidden="1" customHeight="1" x14ac:dyDescent="0.3">
      <c r="N906" s="134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</row>
    <row r="907" spans="14:27" ht="0" hidden="1" customHeight="1" x14ac:dyDescent="0.3">
      <c r="N907" s="134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</row>
    <row r="908" spans="14:27" ht="0" hidden="1" customHeight="1" x14ac:dyDescent="0.3">
      <c r="N908" s="134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</row>
    <row r="909" spans="14:27" ht="0" hidden="1" customHeight="1" x14ac:dyDescent="0.3">
      <c r="N909" s="134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</row>
    <row r="910" spans="14:27" ht="0" hidden="1" customHeight="1" x14ac:dyDescent="0.3">
      <c r="N910" s="134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</row>
    <row r="911" spans="14:27" ht="0" hidden="1" customHeight="1" x14ac:dyDescent="0.3">
      <c r="N911" s="134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</row>
    <row r="912" spans="14:27" ht="0" hidden="1" customHeight="1" x14ac:dyDescent="0.3">
      <c r="N912" s="134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</row>
    <row r="913" spans="14:27" ht="0" hidden="1" customHeight="1" x14ac:dyDescent="0.3">
      <c r="N913" s="134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</row>
    <row r="914" spans="14:27" ht="0" hidden="1" customHeight="1" x14ac:dyDescent="0.3">
      <c r="N914" s="134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</row>
    <row r="915" spans="14:27" ht="0" hidden="1" customHeight="1" x14ac:dyDescent="0.3">
      <c r="N915" s="134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</row>
    <row r="916" spans="14:27" ht="0" hidden="1" customHeight="1" x14ac:dyDescent="0.3">
      <c r="N916" s="134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</row>
    <row r="917" spans="14:27" ht="0" hidden="1" customHeight="1" x14ac:dyDescent="0.3">
      <c r="N917" s="134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</row>
    <row r="918" spans="14:27" ht="0" hidden="1" customHeight="1" x14ac:dyDescent="0.3">
      <c r="N918" s="134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</row>
    <row r="919" spans="14:27" ht="0" hidden="1" customHeight="1" x14ac:dyDescent="0.3">
      <c r="N919" s="134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</row>
    <row r="920" spans="14:27" ht="0" hidden="1" customHeight="1" x14ac:dyDescent="0.3">
      <c r="N920" s="134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</row>
    <row r="921" spans="14:27" ht="0" hidden="1" customHeight="1" x14ac:dyDescent="0.3">
      <c r="N921" s="134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</row>
    <row r="922" spans="14:27" ht="0" hidden="1" customHeight="1" x14ac:dyDescent="0.3">
      <c r="N922" s="134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</row>
    <row r="923" spans="14:27" ht="0" hidden="1" customHeight="1" x14ac:dyDescent="0.3">
      <c r="N923" s="134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</row>
    <row r="924" spans="14:27" ht="0" hidden="1" customHeight="1" x14ac:dyDescent="0.3">
      <c r="N924" s="134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</row>
    <row r="925" spans="14:27" ht="0" hidden="1" customHeight="1" x14ac:dyDescent="0.3">
      <c r="N925" s="134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</row>
    <row r="926" spans="14:27" ht="0" hidden="1" customHeight="1" x14ac:dyDescent="0.3">
      <c r="N926" s="134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</row>
    <row r="927" spans="14:27" ht="0" hidden="1" customHeight="1" x14ac:dyDescent="0.3">
      <c r="N927" s="134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</row>
    <row r="928" spans="14:27" ht="0" hidden="1" customHeight="1" x14ac:dyDescent="0.3">
      <c r="N928" s="134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</row>
    <row r="929" spans="14:27" ht="0" hidden="1" customHeight="1" x14ac:dyDescent="0.3">
      <c r="N929" s="134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</row>
    <row r="930" spans="14:27" ht="0" hidden="1" customHeight="1" x14ac:dyDescent="0.3">
      <c r="N930" s="134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</row>
    <row r="931" spans="14:27" ht="0" hidden="1" customHeight="1" x14ac:dyDescent="0.3">
      <c r="N931" s="134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</row>
    <row r="932" spans="14:27" ht="0" hidden="1" customHeight="1" x14ac:dyDescent="0.3">
      <c r="N932" s="134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</row>
    <row r="933" spans="14:27" ht="0" hidden="1" customHeight="1" x14ac:dyDescent="0.3">
      <c r="N933" s="134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</row>
    <row r="934" spans="14:27" ht="0" hidden="1" customHeight="1" x14ac:dyDescent="0.3">
      <c r="N934" s="134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</row>
    <row r="935" spans="14:27" ht="0" hidden="1" customHeight="1" x14ac:dyDescent="0.3">
      <c r="N935" s="134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</row>
    <row r="936" spans="14:27" ht="0" hidden="1" customHeight="1" x14ac:dyDescent="0.3">
      <c r="N936" s="134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</row>
    <row r="937" spans="14:27" ht="0" hidden="1" customHeight="1" x14ac:dyDescent="0.3">
      <c r="N937" s="134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</row>
    <row r="938" spans="14:27" ht="0" hidden="1" customHeight="1" x14ac:dyDescent="0.3">
      <c r="N938" s="134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</row>
    <row r="939" spans="14:27" ht="0" hidden="1" customHeight="1" x14ac:dyDescent="0.3">
      <c r="N939" s="134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</row>
    <row r="940" spans="14:27" ht="0" hidden="1" customHeight="1" x14ac:dyDescent="0.3">
      <c r="N940" s="134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</row>
    <row r="941" spans="14:27" ht="0" hidden="1" customHeight="1" x14ac:dyDescent="0.3">
      <c r="N941" s="134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</row>
    <row r="942" spans="14:27" ht="0" hidden="1" customHeight="1" x14ac:dyDescent="0.3">
      <c r="N942" s="134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</row>
    <row r="943" spans="14:27" ht="0" hidden="1" customHeight="1" x14ac:dyDescent="0.3">
      <c r="N943" s="134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</row>
    <row r="944" spans="14:27" ht="0" hidden="1" customHeight="1" x14ac:dyDescent="0.3">
      <c r="N944" s="134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</row>
    <row r="945" spans="14:27" ht="0" hidden="1" customHeight="1" x14ac:dyDescent="0.3">
      <c r="N945" s="134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</row>
    <row r="946" spans="14:27" ht="0" hidden="1" customHeight="1" x14ac:dyDescent="0.3">
      <c r="N946" s="134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</row>
    <row r="947" spans="14:27" ht="0" hidden="1" customHeight="1" x14ac:dyDescent="0.3">
      <c r="N947" s="134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</row>
    <row r="948" spans="14:27" ht="0" hidden="1" customHeight="1" x14ac:dyDescent="0.3">
      <c r="N948" s="134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</row>
    <row r="949" spans="14:27" ht="0" hidden="1" customHeight="1" x14ac:dyDescent="0.3">
      <c r="N949" s="134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</row>
    <row r="950" spans="14:27" ht="0" hidden="1" customHeight="1" x14ac:dyDescent="0.3">
      <c r="N950" s="134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</row>
    <row r="951" spans="14:27" ht="0" hidden="1" customHeight="1" x14ac:dyDescent="0.3">
      <c r="N951" s="134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</row>
    <row r="952" spans="14:27" ht="0" hidden="1" customHeight="1" x14ac:dyDescent="0.3">
      <c r="N952" s="134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</row>
    <row r="953" spans="14:27" ht="0" hidden="1" customHeight="1" x14ac:dyDescent="0.3">
      <c r="N953" s="134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</row>
    <row r="954" spans="14:27" ht="0" hidden="1" customHeight="1" x14ac:dyDescent="0.3">
      <c r="N954" s="134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</row>
    <row r="955" spans="14:27" ht="0" hidden="1" customHeight="1" x14ac:dyDescent="0.3">
      <c r="N955" s="134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</row>
    <row r="956" spans="14:27" ht="0" hidden="1" customHeight="1" x14ac:dyDescent="0.3">
      <c r="N956" s="134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</row>
    <row r="957" spans="14:27" ht="0" hidden="1" customHeight="1" x14ac:dyDescent="0.3">
      <c r="N957" s="134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</row>
    <row r="958" spans="14:27" ht="0" hidden="1" customHeight="1" x14ac:dyDescent="0.3">
      <c r="N958" s="134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</row>
    <row r="959" spans="14:27" ht="0" hidden="1" customHeight="1" x14ac:dyDescent="0.3">
      <c r="N959" s="134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</row>
    <row r="960" spans="14:27" ht="0" hidden="1" customHeight="1" x14ac:dyDescent="0.3">
      <c r="N960" s="134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</row>
    <row r="961" spans="14:27" ht="0" hidden="1" customHeight="1" x14ac:dyDescent="0.3">
      <c r="N961" s="134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</row>
    <row r="962" spans="14:27" ht="0" hidden="1" customHeight="1" x14ac:dyDescent="0.3">
      <c r="N962" s="134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</row>
    <row r="963" spans="14:27" ht="0" hidden="1" customHeight="1" x14ac:dyDescent="0.3">
      <c r="N963" s="134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</row>
    <row r="964" spans="14:27" ht="0" hidden="1" customHeight="1" x14ac:dyDescent="0.3">
      <c r="N964" s="134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</row>
    <row r="965" spans="14:27" ht="0" hidden="1" customHeight="1" x14ac:dyDescent="0.3">
      <c r="N965" s="134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</row>
    <row r="966" spans="14:27" ht="0" hidden="1" customHeight="1" x14ac:dyDescent="0.3">
      <c r="N966" s="134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</row>
    <row r="967" spans="14:27" ht="0" hidden="1" customHeight="1" x14ac:dyDescent="0.3">
      <c r="N967" s="134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</row>
    <row r="968" spans="14:27" ht="0" hidden="1" customHeight="1" x14ac:dyDescent="0.3">
      <c r="N968" s="134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</row>
    <row r="969" spans="14:27" ht="0" hidden="1" customHeight="1" x14ac:dyDescent="0.3">
      <c r="N969" s="134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</row>
    <row r="970" spans="14:27" ht="0" hidden="1" customHeight="1" x14ac:dyDescent="0.3">
      <c r="N970" s="134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</row>
    <row r="971" spans="14:27" ht="0" hidden="1" customHeight="1" x14ac:dyDescent="0.3">
      <c r="N971" s="134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</row>
    <row r="972" spans="14:27" ht="0" hidden="1" customHeight="1" x14ac:dyDescent="0.3">
      <c r="N972" s="134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</row>
    <row r="973" spans="14:27" ht="0" hidden="1" customHeight="1" x14ac:dyDescent="0.3">
      <c r="N973" s="134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</row>
    <row r="974" spans="14:27" ht="0" hidden="1" customHeight="1" x14ac:dyDescent="0.3">
      <c r="N974" s="134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</row>
    <row r="975" spans="14:27" ht="0" hidden="1" customHeight="1" x14ac:dyDescent="0.3">
      <c r="N975" s="134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</row>
    <row r="976" spans="14:27" ht="0" hidden="1" customHeight="1" x14ac:dyDescent="0.3">
      <c r="N976" s="134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</row>
    <row r="977" spans="14:27" ht="0" hidden="1" customHeight="1" x14ac:dyDescent="0.3">
      <c r="N977" s="134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</row>
    <row r="978" spans="14:27" ht="0" hidden="1" customHeight="1" x14ac:dyDescent="0.3">
      <c r="N978" s="134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</row>
    <row r="979" spans="14:27" ht="0" hidden="1" customHeight="1" x14ac:dyDescent="0.3">
      <c r="N979" s="134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</row>
    <row r="980" spans="14:27" ht="0" hidden="1" customHeight="1" x14ac:dyDescent="0.3">
      <c r="N980" s="134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</row>
    <row r="981" spans="14:27" ht="0" hidden="1" customHeight="1" x14ac:dyDescent="0.3">
      <c r="N981" s="134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</row>
    <row r="982" spans="14:27" ht="0" hidden="1" customHeight="1" x14ac:dyDescent="0.3">
      <c r="N982" s="134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</row>
    <row r="983" spans="14:27" ht="0" hidden="1" customHeight="1" x14ac:dyDescent="0.3">
      <c r="N983" s="134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</row>
    <row r="984" spans="14:27" ht="0" hidden="1" customHeight="1" x14ac:dyDescent="0.3">
      <c r="N984" s="134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</row>
    <row r="985" spans="14:27" ht="0" hidden="1" customHeight="1" x14ac:dyDescent="0.3">
      <c r="N985" s="134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</row>
    <row r="986" spans="14:27" ht="0" hidden="1" customHeight="1" x14ac:dyDescent="0.3">
      <c r="N986" s="134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</row>
    <row r="987" spans="14:27" ht="0" hidden="1" customHeight="1" x14ac:dyDescent="0.3">
      <c r="N987" s="134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</row>
    <row r="988" spans="14:27" ht="0" hidden="1" customHeight="1" x14ac:dyDescent="0.3">
      <c r="N988" s="134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</row>
    <row r="989" spans="14:27" ht="0" hidden="1" customHeight="1" x14ac:dyDescent="0.3">
      <c r="N989" s="134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</row>
    <row r="990" spans="14:27" ht="0" hidden="1" customHeight="1" x14ac:dyDescent="0.3">
      <c r="N990" s="134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</row>
    <row r="991" spans="14:27" ht="0" hidden="1" customHeight="1" x14ac:dyDescent="0.3">
      <c r="N991" s="134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</row>
    <row r="992" spans="14:27" ht="0" hidden="1" customHeight="1" x14ac:dyDescent="0.3">
      <c r="N992" s="134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</row>
    <row r="993" spans="14:27" ht="0" hidden="1" customHeight="1" x14ac:dyDescent="0.3">
      <c r="N993" s="134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</row>
  </sheetData>
  <sheetProtection algorithmName="SHA-512" hashValue="OrVgZIjTbNULzu8FuAPgjXi1FlmvwMc2Y5Dl6cWWaGUIaEi3ea5thfwW9nhGxIJXNWIORELyA5UBL9lvjTblmA==" saltValue="BWByyIim1uqV5sEi8dQYMg==" spinCount="100000" sheet="1" objects="1" scenarios="1"/>
  <mergeCells count="68">
    <mergeCell ref="B3:D3"/>
    <mergeCell ref="B88:F88"/>
    <mergeCell ref="B90:F90"/>
    <mergeCell ref="B91:F91"/>
    <mergeCell ref="B92:F92"/>
    <mergeCell ref="B77:F77"/>
    <mergeCell ref="B72:F72"/>
    <mergeCell ref="B69:F69"/>
    <mergeCell ref="B64:F64"/>
    <mergeCell ref="B52:F52"/>
    <mergeCell ref="B57:F57"/>
    <mergeCell ref="B59:F59"/>
    <mergeCell ref="B94:F94"/>
    <mergeCell ref="B82:F82"/>
    <mergeCell ref="H82:L82"/>
    <mergeCell ref="B84:F84"/>
    <mergeCell ref="H84:L84"/>
    <mergeCell ref="B85:F85"/>
    <mergeCell ref="H85:L85"/>
    <mergeCell ref="H77:L77"/>
    <mergeCell ref="B78:F78"/>
    <mergeCell ref="H78:L78"/>
    <mergeCell ref="B79:F79"/>
    <mergeCell ref="H79:L79"/>
    <mergeCell ref="H72:L72"/>
    <mergeCell ref="B75:F75"/>
    <mergeCell ref="H75:L75"/>
    <mergeCell ref="B76:F76"/>
    <mergeCell ref="H76:L76"/>
    <mergeCell ref="H69:L69"/>
    <mergeCell ref="B70:F70"/>
    <mergeCell ref="H70:L70"/>
    <mergeCell ref="B71:F71"/>
    <mergeCell ref="H71:L71"/>
    <mergeCell ref="H65:L65"/>
    <mergeCell ref="B67:F67"/>
    <mergeCell ref="H67:L67"/>
    <mergeCell ref="B60:F60"/>
    <mergeCell ref="H60:L60"/>
    <mergeCell ref="B61:F61"/>
    <mergeCell ref="H61:L61"/>
    <mergeCell ref="B63:F63"/>
    <mergeCell ref="H63:L63"/>
    <mergeCell ref="T4:T5"/>
    <mergeCell ref="U4:U5"/>
    <mergeCell ref="V4:V5"/>
    <mergeCell ref="W4:W5"/>
    <mergeCell ref="H64:L64"/>
    <mergeCell ref="H52:L52"/>
    <mergeCell ref="H57:L57"/>
    <mergeCell ref="H58:L58"/>
    <mergeCell ref="H59:L59"/>
    <mergeCell ref="N2:AA2"/>
    <mergeCell ref="H3:L3"/>
    <mergeCell ref="N3:N5"/>
    <mergeCell ref="O3:P3"/>
    <mergeCell ref="Q3:R3"/>
    <mergeCell ref="S3:T3"/>
    <mergeCell ref="U3:V3"/>
    <mergeCell ref="X3:X5"/>
    <mergeCell ref="Y3:Y5"/>
    <mergeCell ref="Z3:Z5"/>
    <mergeCell ref="AA3:AA5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ignoredErrors>
    <ignoredError sqref="O6:AA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1"/>
  <sheetViews>
    <sheetView showGridLines="0" tabSelected="1" workbookViewId="0">
      <selection activeCell="B2" sqref="B2:D2"/>
    </sheetView>
  </sheetViews>
  <sheetFormatPr defaultColWidth="0" defaultRowHeight="15" zeroHeight="1" x14ac:dyDescent="0.25"/>
  <cols>
    <col min="1" max="1" width="21.42578125" customWidth="1"/>
    <col min="2" max="4" width="35.7109375" customWidth="1"/>
    <col min="5" max="5" width="14.140625" customWidth="1"/>
    <col min="6" max="6" width="78.5703125" customWidth="1"/>
    <col min="7" max="7" width="28.5703125" customWidth="1"/>
    <col min="8" max="8" width="14.28515625" hidden="1" customWidth="1"/>
    <col min="9" max="16384" width="9.140625" hidden="1"/>
  </cols>
  <sheetData>
    <row r="1" spans="1:7" ht="15" customHeight="1" thickBot="1" x14ac:dyDescent="0.3">
      <c r="A1" s="18"/>
      <c r="B1" s="18"/>
      <c r="C1" s="18"/>
      <c r="D1" s="18"/>
      <c r="E1" s="18"/>
      <c r="F1" s="18"/>
      <c r="G1" s="18"/>
    </row>
    <row r="2" spans="1:7" ht="48.75" customHeight="1" thickTop="1" thickBot="1" x14ac:dyDescent="0.3">
      <c r="A2" s="18"/>
      <c r="B2" s="198" t="s">
        <v>30</v>
      </c>
      <c r="C2" s="199"/>
      <c r="D2" s="200"/>
      <c r="E2" s="18"/>
      <c r="F2" s="148" t="s">
        <v>234</v>
      </c>
      <c r="G2" s="18"/>
    </row>
    <row r="3" spans="1:7" ht="15" customHeight="1" thickTop="1" x14ac:dyDescent="0.25">
      <c r="A3" s="18"/>
      <c r="B3" s="18"/>
      <c r="C3" s="18"/>
      <c r="D3" s="18"/>
      <c r="E3" s="18"/>
      <c r="F3" s="194" t="s">
        <v>235</v>
      </c>
      <c r="G3" s="18"/>
    </row>
    <row r="4" spans="1:7" ht="26.25" customHeight="1" x14ac:dyDescent="0.25">
      <c r="A4" s="18"/>
      <c r="B4" s="201" t="s">
        <v>21</v>
      </c>
      <c r="C4" s="201"/>
      <c r="D4" s="201"/>
      <c r="E4" s="18"/>
      <c r="F4" s="194"/>
      <c r="G4" s="18"/>
    </row>
    <row r="5" spans="1:7" ht="52.5" customHeight="1" x14ac:dyDescent="0.25">
      <c r="A5" s="18"/>
      <c r="B5" s="49">
        <v>1</v>
      </c>
      <c r="C5" s="49" t="s">
        <v>77</v>
      </c>
      <c r="D5" s="49">
        <v>2023</v>
      </c>
      <c r="E5" s="18"/>
      <c r="F5" s="194" t="s">
        <v>236</v>
      </c>
      <c r="G5" s="18"/>
    </row>
    <row r="6" spans="1:7" ht="26.25" customHeight="1" x14ac:dyDescent="0.25">
      <c r="A6" s="18"/>
      <c r="B6" s="201" t="s">
        <v>22</v>
      </c>
      <c r="C6" s="201"/>
      <c r="D6" s="201"/>
      <c r="E6" s="18"/>
      <c r="F6" s="194"/>
      <c r="G6" s="18"/>
    </row>
    <row r="7" spans="1:7" ht="52.5" customHeight="1" x14ac:dyDescent="0.25">
      <c r="A7" s="18"/>
      <c r="B7" s="49">
        <v>31</v>
      </c>
      <c r="C7" s="49" t="s">
        <v>78</v>
      </c>
      <c r="D7" s="49">
        <v>2023</v>
      </c>
      <c r="E7" s="18"/>
      <c r="F7" s="149" t="s">
        <v>237</v>
      </c>
      <c r="G7" s="18"/>
    </row>
    <row r="8" spans="1:7" ht="22.5" customHeight="1" x14ac:dyDescent="0.25">
      <c r="A8" s="18"/>
      <c r="B8" s="18"/>
      <c r="C8" s="18"/>
      <c r="D8" s="18"/>
      <c r="E8" s="18"/>
      <c r="F8" s="18"/>
      <c r="G8" s="18"/>
    </row>
    <row r="9" spans="1:7" ht="75" customHeight="1" x14ac:dyDescent="0.25">
      <c r="A9" s="18"/>
      <c r="B9" s="18"/>
      <c r="C9" s="18"/>
      <c r="D9" s="18"/>
      <c r="E9" s="18"/>
      <c r="F9" s="18"/>
      <c r="G9" s="18"/>
    </row>
    <row r="10" spans="1:7" ht="75" customHeight="1" x14ac:dyDescent="0.25">
      <c r="A10" s="18"/>
      <c r="B10" s="18"/>
      <c r="C10" s="18"/>
      <c r="D10" s="18"/>
      <c r="E10" s="18"/>
      <c r="F10" s="18"/>
      <c r="G10" s="18"/>
    </row>
    <row r="11" spans="1:7" ht="30" customHeight="1" x14ac:dyDescent="0.25">
      <c r="A11" s="18"/>
      <c r="B11" s="205" t="s">
        <v>160</v>
      </c>
      <c r="C11" s="206"/>
      <c r="D11" s="207"/>
      <c r="E11" s="18"/>
      <c r="F11" s="18"/>
      <c r="G11" s="18"/>
    </row>
    <row r="12" spans="1:7" ht="75" customHeight="1" x14ac:dyDescent="0.25">
      <c r="A12" s="18"/>
      <c r="B12" s="92"/>
      <c r="C12" s="94"/>
      <c r="D12" s="93"/>
      <c r="E12" s="18"/>
      <c r="F12" s="18"/>
      <c r="G12" s="18"/>
    </row>
    <row r="13" spans="1:7" ht="75" customHeight="1" x14ac:dyDescent="0.25">
      <c r="A13" s="18"/>
      <c r="B13" s="18"/>
      <c r="C13" s="18"/>
      <c r="D13" s="18"/>
      <c r="E13" s="18"/>
      <c r="F13" s="18"/>
      <c r="G13" s="18"/>
    </row>
    <row r="14" spans="1:7" ht="30" customHeight="1" x14ac:dyDescent="0.25">
      <c r="A14" s="18"/>
      <c r="B14" s="59"/>
      <c r="C14" s="60" t="s">
        <v>38</v>
      </c>
      <c r="D14" s="61"/>
      <c r="E14" s="18"/>
      <c r="F14" s="18"/>
      <c r="G14" s="18"/>
    </row>
    <row r="15" spans="1:7" ht="30" customHeight="1" x14ac:dyDescent="0.25">
      <c r="A15" s="18"/>
      <c r="B15" s="62"/>
      <c r="C15" s="58">
        <v>45717</v>
      </c>
      <c r="D15" s="63"/>
      <c r="E15" s="18"/>
      <c r="F15" s="18"/>
      <c r="G15" s="18"/>
    </row>
    <row r="16" spans="1:7" ht="30" customHeight="1" x14ac:dyDescent="0.25">
      <c r="A16" s="18"/>
      <c r="B16" s="202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16" s="203"/>
      <c r="D16" s="204"/>
      <c r="E16" s="18"/>
      <c r="F16" s="18"/>
      <c r="G16" s="18"/>
    </row>
    <row r="17" spans="1:8" ht="30" customHeight="1" x14ac:dyDescent="0.25">
      <c r="A17" s="18"/>
      <c r="B17" s="195"/>
      <c r="C17" s="196"/>
      <c r="D17" s="197"/>
      <c r="E17" s="18"/>
      <c r="F17" s="18"/>
      <c r="G17" s="18"/>
    </row>
    <row r="18" spans="1:8" ht="75" customHeight="1" x14ac:dyDescent="0.25">
      <c r="A18" s="18"/>
      <c r="B18" s="18"/>
      <c r="C18" s="18"/>
      <c r="D18" s="18"/>
      <c r="E18" s="18"/>
      <c r="F18" s="18"/>
      <c r="G18" s="18"/>
    </row>
    <row r="19" spans="1:8" ht="75" customHeight="1" x14ac:dyDescent="0.25">
      <c r="A19" s="18"/>
      <c r="B19" s="18"/>
      <c r="C19" s="18"/>
      <c r="D19" s="18"/>
      <c r="E19" s="18"/>
      <c r="F19" s="18"/>
      <c r="G19" s="18"/>
    </row>
    <row r="20" spans="1:8" ht="0.95" customHeight="1" x14ac:dyDescent="0.25">
      <c r="A20" s="31"/>
      <c r="B20" s="31"/>
      <c r="C20" s="31"/>
      <c r="D20" s="31"/>
      <c r="E20" s="31"/>
      <c r="F20" s="31"/>
      <c r="G20" s="31"/>
    </row>
    <row r="21" spans="1:8" hidden="1" x14ac:dyDescent="0.25">
      <c r="H21" s="32"/>
    </row>
  </sheetData>
  <sheetProtection algorithmName="SHA-512" hashValue="xhE4rb5/dS2VT/KbD73x6Tb+DwQclXsOdZ0tiJihLGEjkXqITk4/2jQtJj8fl0qrViqg+1tXy6kXNUHnQ49LYw==" saltValue="ihw1wilvOr4vTnixyfxBPw==" spinCount="100000" sheet="1" objects="1" scenarios="1" formatCells="0" formatColumns="0" formatRows="0"/>
  <mergeCells count="8">
    <mergeCell ref="F3:F4"/>
    <mergeCell ref="F5:F6"/>
    <mergeCell ref="B17:D17"/>
    <mergeCell ref="B2:D2"/>
    <mergeCell ref="B4:D4"/>
    <mergeCell ref="B6:D6"/>
    <mergeCell ref="B16:D16"/>
    <mergeCell ref="B11:D11"/>
  </mergeCells>
  <dataValidations count="3">
    <dataValidation type="whole" allowBlank="1" showInputMessage="1" showErrorMessage="1" errorTitle="KESALAHAN INPUT DATA" error="INPUT TANGGAL SALAH" sqref="B5 B7" xr:uid="{00000000-0002-0000-0100-000000000000}">
      <formula1>1</formula1>
      <formula2>31</formula2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list" showInputMessage="1" showErrorMessage="1" errorTitle="APLIKASI AKUNTANSI EXCEL" error="        NAMA BULAN SALAH_x000a_SILAHKAN PILIH DARI DAFTAR" sqref="C5 C7" xr:uid="{00000000-0002-0000-0100-000002000000}">
      <formula1>"Januari,Februari,Maret,April,Mei,Juni,Juli,Agustus,September,Oktober,November,Desember"</formula1>
    </dataValidation>
  </dataValidations>
  <pageMargins left="1.51" right="0.7" top="0.32" bottom="0.12" header="0.28999999999999998" footer="0.12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2"/>
  <sheetViews>
    <sheetView showGridLines="0" workbookViewId="0">
      <pane ySplit="6" topLeftCell="A7" activePane="bottomLeft" state="frozen"/>
      <selection activeCell="B2" sqref="B2:H2"/>
      <selection pane="bottomLeft" activeCell="B2" sqref="B2:G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4" width="7.85546875" customWidth="1"/>
    <col min="5" max="5" width="0.7109375" customWidth="1"/>
    <col min="6" max="7" width="15.7109375" customWidth="1"/>
    <col min="8" max="9" width="28.5703125" customWidth="1"/>
    <col min="10" max="11" width="0" hidden="1" customWidth="1"/>
    <col min="12" max="16384" width="9.140625" hidden="1"/>
  </cols>
  <sheetData>
    <row r="1" spans="1:9" ht="3.7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ht="22.5" customHeight="1" x14ac:dyDescent="0.4">
      <c r="A2" s="18"/>
      <c r="B2" s="212" t="str">
        <f ca="1">IF(TODAY()&gt;EXP,"APLIKASI INI SUDAH KADALUARSA",PR)</f>
        <v>NAMA PERUSAHAAN ANDA</v>
      </c>
      <c r="C2" s="213"/>
      <c r="D2" s="213"/>
      <c r="E2" s="213"/>
      <c r="F2" s="213"/>
      <c r="G2" s="213"/>
      <c r="H2" s="18"/>
      <c r="I2" s="18"/>
    </row>
    <row r="3" spans="1:9" ht="18.75" customHeight="1" x14ac:dyDescent="0.35">
      <c r="A3" s="18"/>
      <c r="B3" s="214" t="s">
        <v>3</v>
      </c>
      <c r="C3" s="214"/>
      <c r="D3" s="214"/>
      <c r="E3" s="214"/>
      <c r="F3" s="214"/>
      <c r="G3" s="214"/>
      <c r="H3" s="18"/>
      <c r="I3" s="18"/>
    </row>
    <row r="4" spans="1:9" ht="18.75" customHeight="1" x14ac:dyDescent="0.25">
      <c r="A4" s="18"/>
      <c r="B4" s="215" t="str">
        <f>TG&amp;" "&amp;BL&amp;" "&amp;TH</f>
        <v>1 Januari 2023</v>
      </c>
      <c r="C4" s="216"/>
      <c r="D4" s="216"/>
      <c r="E4" s="216"/>
      <c r="F4" s="216"/>
      <c r="G4" s="216"/>
      <c r="H4" s="18"/>
      <c r="I4" s="18"/>
    </row>
    <row r="5" spans="1:9" ht="22.5" customHeight="1" x14ac:dyDescent="0.25">
      <c r="A5" s="18"/>
      <c r="B5" s="37" t="s">
        <v>6</v>
      </c>
      <c r="C5" s="217" t="s">
        <v>0</v>
      </c>
      <c r="D5" s="38" t="s">
        <v>20</v>
      </c>
      <c r="E5" s="18"/>
      <c r="F5" s="210" t="str">
        <f>IF(F207=G207,"SALDO AWAL",("SALDO AWAL SELISIH "&amp;F207-G207))</f>
        <v>SALDO AWAL</v>
      </c>
      <c r="G5" s="211"/>
      <c r="H5" s="35"/>
      <c r="I5" s="36"/>
    </row>
    <row r="6" spans="1:9" ht="22.5" customHeight="1" x14ac:dyDescent="0.25">
      <c r="A6" s="18"/>
      <c r="B6" s="39" t="s">
        <v>7</v>
      </c>
      <c r="C6" s="218"/>
      <c r="D6" s="40" t="s">
        <v>16</v>
      </c>
      <c r="E6" s="18"/>
      <c r="F6" s="19" t="s">
        <v>1</v>
      </c>
      <c r="G6" s="20" t="s">
        <v>2</v>
      </c>
      <c r="H6" s="35"/>
      <c r="I6" s="36"/>
    </row>
    <row r="7" spans="1:9" ht="18.75" customHeight="1" x14ac:dyDescent="0.25">
      <c r="A7" s="18"/>
      <c r="B7" s="7">
        <v>100</v>
      </c>
      <c r="C7" s="2" t="s">
        <v>79</v>
      </c>
      <c r="D7" s="5" t="s">
        <v>80</v>
      </c>
      <c r="E7" s="1"/>
      <c r="F7" s="2"/>
      <c r="G7" s="2"/>
      <c r="H7" s="18"/>
      <c r="I7" s="18"/>
    </row>
    <row r="8" spans="1:9" ht="18.75" customHeight="1" x14ac:dyDescent="0.25">
      <c r="A8" s="18"/>
      <c r="B8" s="7">
        <v>110</v>
      </c>
      <c r="C8" s="2" t="s">
        <v>81</v>
      </c>
      <c r="D8" s="5" t="s">
        <v>80</v>
      </c>
      <c r="E8" s="1"/>
      <c r="F8" s="2"/>
      <c r="G8" s="2"/>
      <c r="H8" s="18"/>
      <c r="I8" s="18"/>
    </row>
    <row r="9" spans="1:9" ht="18.75" customHeight="1" x14ac:dyDescent="0.25">
      <c r="A9" s="18"/>
      <c r="B9" s="7">
        <v>111</v>
      </c>
      <c r="C9" s="2" t="s">
        <v>82</v>
      </c>
      <c r="D9" s="5" t="s">
        <v>80</v>
      </c>
      <c r="E9" s="1"/>
      <c r="F9" s="2">
        <v>13500000</v>
      </c>
      <c r="G9" s="2"/>
      <c r="H9" s="18"/>
      <c r="I9" s="18"/>
    </row>
    <row r="10" spans="1:9" ht="18.75" customHeight="1" x14ac:dyDescent="0.25">
      <c r="A10" s="18"/>
      <c r="B10" s="7">
        <v>112</v>
      </c>
      <c r="C10" s="2" t="s">
        <v>83</v>
      </c>
      <c r="D10" s="5" t="s">
        <v>80</v>
      </c>
      <c r="E10" s="1"/>
      <c r="F10" s="2">
        <v>67800000</v>
      </c>
      <c r="G10" s="2"/>
      <c r="H10" s="18"/>
      <c r="I10" s="18"/>
    </row>
    <row r="11" spans="1:9" ht="18.75" customHeight="1" x14ac:dyDescent="0.25">
      <c r="A11" s="18"/>
      <c r="B11" s="7">
        <v>130</v>
      </c>
      <c r="C11" s="2" t="s">
        <v>84</v>
      </c>
      <c r="D11" s="5" t="s">
        <v>80</v>
      </c>
      <c r="E11" s="1"/>
      <c r="F11" s="2">
        <v>41600000</v>
      </c>
      <c r="G11" s="2"/>
      <c r="H11" s="18"/>
      <c r="I11" s="18"/>
    </row>
    <row r="12" spans="1:9" ht="18.75" customHeight="1" x14ac:dyDescent="0.25">
      <c r="A12" s="18"/>
      <c r="B12" s="7">
        <v>138</v>
      </c>
      <c r="C12" s="2" t="s">
        <v>85</v>
      </c>
      <c r="D12" s="5" t="s">
        <v>80</v>
      </c>
      <c r="E12" s="1"/>
      <c r="F12" s="2"/>
      <c r="G12" s="2"/>
      <c r="H12" s="18"/>
      <c r="I12" s="18"/>
    </row>
    <row r="13" spans="1:9" ht="18.75" customHeight="1" x14ac:dyDescent="0.25">
      <c r="A13" s="18"/>
      <c r="B13" s="7">
        <v>165</v>
      </c>
      <c r="C13" s="2" t="s">
        <v>86</v>
      </c>
      <c r="D13" s="5" t="s">
        <v>80</v>
      </c>
      <c r="E13" s="1"/>
      <c r="F13" s="2"/>
      <c r="G13" s="2"/>
      <c r="H13" s="18"/>
      <c r="I13" s="18"/>
    </row>
    <row r="14" spans="1:9" ht="18.75" customHeight="1" x14ac:dyDescent="0.25">
      <c r="A14" s="18"/>
      <c r="B14" s="7"/>
      <c r="C14" s="2"/>
      <c r="D14" s="5"/>
      <c r="E14" s="1"/>
      <c r="F14" s="2"/>
      <c r="G14" s="2"/>
      <c r="H14" s="18"/>
      <c r="I14" s="18"/>
    </row>
    <row r="15" spans="1:9" ht="18.75" customHeight="1" x14ac:dyDescent="0.25">
      <c r="A15" s="18"/>
      <c r="B15" s="7">
        <v>170</v>
      </c>
      <c r="C15" s="2" t="s">
        <v>87</v>
      </c>
      <c r="D15" s="5" t="s">
        <v>80</v>
      </c>
      <c r="E15" s="1"/>
      <c r="F15" s="2"/>
      <c r="G15" s="2"/>
      <c r="H15" s="18"/>
      <c r="I15" s="18"/>
    </row>
    <row r="16" spans="1:9" ht="18.75" customHeight="1" x14ac:dyDescent="0.25">
      <c r="A16" s="18"/>
      <c r="B16" s="7">
        <v>171</v>
      </c>
      <c r="C16" s="2" t="s">
        <v>88</v>
      </c>
      <c r="D16" s="5" t="s">
        <v>80</v>
      </c>
      <c r="E16" s="1"/>
      <c r="F16" s="2">
        <v>160000000</v>
      </c>
      <c r="G16" s="2"/>
      <c r="H16" s="18"/>
      <c r="I16" s="18"/>
    </row>
    <row r="17" spans="1:9" ht="18.75" customHeight="1" x14ac:dyDescent="0.25">
      <c r="A17" s="18"/>
      <c r="B17" s="7">
        <v>172</v>
      </c>
      <c r="C17" s="2" t="s">
        <v>89</v>
      </c>
      <c r="D17" s="5" t="s">
        <v>80</v>
      </c>
      <c r="E17" s="1"/>
      <c r="F17" s="2">
        <v>105000000</v>
      </c>
      <c r="G17" s="2"/>
      <c r="H17" s="18"/>
      <c r="I17" s="18"/>
    </row>
    <row r="18" spans="1:9" ht="18.75" customHeight="1" x14ac:dyDescent="0.25">
      <c r="A18" s="18"/>
      <c r="B18" s="7">
        <v>173</v>
      </c>
      <c r="C18" s="2" t="s">
        <v>90</v>
      </c>
      <c r="D18" s="5" t="s">
        <v>80</v>
      </c>
      <c r="E18" s="1"/>
      <c r="F18" s="2">
        <v>121600000</v>
      </c>
      <c r="G18" s="2"/>
      <c r="H18" s="18"/>
      <c r="I18" s="18"/>
    </row>
    <row r="19" spans="1:9" ht="18.75" customHeight="1" x14ac:dyDescent="0.25">
      <c r="A19" s="18"/>
      <c r="B19" s="7">
        <v>174</v>
      </c>
      <c r="C19" s="2" t="s">
        <v>91</v>
      </c>
      <c r="D19" s="5" t="s">
        <v>80</v>
      </c>
      <c r="E19" s="1"/>
      <c r="F19" s="2">
        <v>62500000</v>
      </c>
      <c r="G19" s="2"/>
      <c r="H19" s="18"/>
      <c r="I19" s="18"/>
    </row>
    <row r="20" spans="1:9" ht="18.75" customHeight="1" x14ac:dyDescent="0.25">
      <c r="A20" s="18"/>
      <c r="B20" s="7">
        <v>175</v>
      </c>
      <c r="C20" s="2" t="s">
        <v>92</v>
      </c>
      <c r="D20" s="5" t="s">
        <v>80</v>
      </c>
      <c r="E20" s="1"/>
      <c r="F20" s="2">
        <v>31500000</v>
      </c>
      <c r="G20" s="2"/>
      <c r="H20" s="18"/>
      <c r="I20" s="18"/>
    </row>
    <row r="21" spans="1:9" ht="18.75" customHeight="1" x14ac:dyDescent="0.25">
      <c r="A21" s="18"/>
      <c r="B21" s="7">
        <v>176</v>
      </c>
      <c r="C21" s="2" t="s">
        <v>93</v>
      </c>
      <c r="D21" s="5" t="s">
        <v>80</v>
      </c>
      <c r="E21" s="1"/>
      <c r="F21" s="2">
        <v>150000000</v>
      </c>
      <c r="G21" s="2"/>
      <c r="H21" s="18"/>
      <c r="I21" s="18"/>
    </row>
    <row r="22" spans="1:9" ht="18.75" customHeight="1" x14ac:dyDescent="0.25">
      <c r="A22" s="18"/>
      <c r="B22" s="7">
        <v>177</v>
      </c>
      <c r="C22" s="2" t="s">
        <v>94</v>
      </c>
      <c r="D22" s="5" t="s">
        <v>80</v>
      </c>
      <c r="E22" s="1"/>
      <c r="F22" s="2">
        <v>8000000</v>
      </c>
      <c r="G22" s="2"/>
      <c r="H22" s="18"/>
      <c r="I22" s="18"/>
    </row>
    <row r="23" spans="1:9" ht="18.75" customHeight="1" x14ac:dyDescent="0.25">
      <c r="A23" s="18"/>
      <c r="B23" s="7"/>
      <c r="C23" s="2"/>
      <c r="D23" s="5"/>
      <c r="E23" s="1"/>
      <c r="F23" s="2"/>
      <c r="G23" s="2"/>
      <c r="H23" s="18"/>
      <c r="I23" s="18"/>
    </row>
    <row r="24" spans="1:9" ht="18.75" customHeight="1" x14ac:dyDescent="0.25">
      <c r="A24" s="18"/>
      <c r="B24" s="7">
        <v>200</v>
      </c>
      <c r="C24" s="2" t="s">
        <v>95</v>
      </c>
      <c r="D24" s="5" t="s">
        <v>96</v>
      </c>
      <c r="E24" s="1"/>
      <c r="F24" s="2"/>
      <c r="G24" s="2"/>
      <c r="H24" s="18"/>
      <c r="I24" s="18"/>
    </row>
    <row r="25" spans="1:9" ht="18.75" customHeight="1" x14ac:dyDescent="0.25">
      <c r="A25" s="18"/>
      <c r="B25" s="7">
        <v>210</v>
      </c>
      <c r="C25" s="2" t="s">
        <v>97</v>
      </c>
      <c r="D25" s="5" t="s">
        <v>96</v>
      </c>
      <c r="E25" s="1"/>
      <c r="F25" s="2"/>
      <c r="G25" s="2"/>
      <c r="H25" s="18"/>
      <c r="I25" s="18"/>
    </row>
    <row r="26" spans="1:9" ht="18.75" customHeight="1" x14ac:dyDescent="0.25">
      <c r="A26" s="18"/>
      <c r="B26" s="7">
        <v>211</v>
      </c>
      <c r="C26" s="2" t="s">
        <v>98</v>
      </c>
      <c r="D26" s="5" t="s">
        <v>96</v>
      </c>
      <c r="E26" s="1"/>
      <c r="F26" s="2"/>
      <c r="G26" s="2">
        <v>50000000</v>
      </c>
      <c r="H26" s="18"/>
      <c r="I26" s="18"/>
    </row>
    <row r="27" spans="1:9" ht="18.75" customHeight="1" x14ac:dyDescent="0.25">
      <c r="A27" s="18"/>
      <c r="B27" s="7">
        <v>212</v>
      </c>
      <c r="C27" s="2" t="s">
        <v>99</v>
      </c>
      <c r="D27" s="5" t="s">
        <v>96</v>
      </c>
      <c r="E27" s="1"/>
      <c r="F27" s="2"/>
      <c r="G27" s="2">
        <v>450000000</v>
      </c>
      <c r="H27" s="18"/>
      <c r="I27" s="18"/>
    </row>
    <row r="28" spans="1:9" ht="18.75" customHeight="1" x14ac:dyDescent="0.25">
      <c r="A28" s="18"/>
      <c r="B28" s="7"/>
      <c r="C28" s="2"/>
      <c r="D28" s="5"/>
      <c r="E28" s="1"/>
      <c r="F28" s="2"/>
      <c r="G28" s="2"/>
      <c r="H28" s="18"/>
      <c r="I28" s="18"/>
    </row>
    <row r="29" spans="1:9" ht="18.75" customHeight="1" x14ac:dyDescent="0.25">
      <c r="A29" s="18"/>
      <c r="B29" s="7">
        <v>300</v>
      </c>
      <c r="C29" s="2" t="s">
        <v>100</v>
      </c>
      <c r="D29" s="5" t="s">
        <v>96</v>
      </c>
      <c r="E29" s="1"/>
      <c r="F29" s="2"/>
      <c r="G29" s="2"/>
      <c r="H29" s="18"/>
      <c r="I29" s="18"/>
    </row>
    <row r="30" spans="1:9" ht="18.75" customHeight="1" x14ac:dyDescent="0.25">
      <c r="A30" s="18"/>
      <c r="B30" s="7">
        <v>301</v>
      </c>
      <c r="C30" s="2" t="s">
        <v>101</v>
      </c>
      <c r="D30" s="5" t="s">
        <v>96</v>
      </c>
      <c r="E30" s="1"/>
      <c r="F30" s="2"/>
      <c r="G30" s="2">
        <v>200000000</v>
      </c>
      <c r="H30" s="18"/>
      <c r="I30" s="18"/>
    </row>
    <row r="31" spans="1:9" ht="18.75" customHeight="1" x14ac:dyDescent="0.25">
      <c r="A31" s="18"/>
      <c r="B31" s="7">
        <v>302</v>
      </c>
      <c r="C31" s="2" t="s">
        <v>102</v>
      </c>
      <c r="D31" s="5" t="s">
        <v>96</v>
      </c>
      <c r="E31" s="1"/>
      <c r="F31" s="2"/>
      <c r="G31" s="2"/>
      <c r="H31" s="18"/>
      <c r="I31" s="18"/>
    </row>
    <row r="32" spans="1:9" ht="18.75" customHeight="1" x14ac:dyDescent="0.25">
      <c r="A32" s="18"/>
      <c r="B32" s="7">
        <v>303</v>
      </c>
      <c r="C32" s="2" t="s">
        <v>103</v>
      </c>
      <c r="D32" s="5" t="s">
        <v>96</v>
      </c>
      <c r="E32" s="1"/>
      <c r="F32" s="2"/>
      <c r="G32" s="2">
        <v>61500000</v>
      </c>
      <c r="H32" s="18"/>
      <c r="I32" s="18"/>
    </row>
    <row r="33" spans="1:9" ht="18.75" customHeight="1" x14ac:dyDescent="0.25">
      <c r="A33" s="18"/>
      <c r="B33" s="7"/>
      <c r="C33" s="2"/>
      <c r="D33" s="5"/>
      <c r="E33" s="1"/>
      <c r="F33" s="2"/>
      <c r="G33" s="2"/>
      <c r="H33" s="18"/>
      <c r="I33" s="18"/>
    </row>
    <row r="34" spans="1:9" ht="18.75" customHeight="1" x14ac:dyDescent="0.25">
      <c r="A34" s="18"/>
      <c r="B34" s="7">
        <v>400</v>
      </c>
      <c r="C34" s="2" t="s">
        <v>104</v>
      </c>
      <c r="D34" s="5" t="s">
        <v>96</v>
      </c>
      <c r="E34" s="1"/>
      <c r="F34" s="2"/>
      <c r="G34" s="2"/>
      <c r="H34" s="18"/>
      <c r="I34" s="18"/>
    </row>
    <row r="35" spans="1:9" ht="18.75" customHeight="1" x14ac:dyDescent="0.25">
      <c r="A35" s="18"/>
      <c r="B35" s="7">
        <v>401</v>
      </c>
      <c r="C35" s="2" t="s">
        <v>105</v>
      </c>
      <c r="D35" s="5" t="s">
        <v>96</v>
      </c>
      <c r="E35" s="1"/>
      <c r="F35" s="2"/>
      <c r="G35" s="2"/>
      <c r="H35" s="18"/>
      <c r="I35" s="18"/>
    </row>
    <row r="36" spans="1:9" ht="18.75" customHeight="1" x14ac:dyDescent="0.25">
      <c r="A36" s="18"/>
      <c r="B36" s="7">
        <v>402</v>
      </c>
      <c r="C36" s="2" t="s">
        <v>106</v>
      </c>
      <c r="D36" s="5" t="s">
        <v>96</v>
      </c>
      <c r="E36" s="1"/>
      <c r="F36" s="2"/>
      <c r="G36" s="2"/>
      <c r="H36" s="18"/>
      <c r="I36" s="18"/>
    </row>
    <row r="37" spans="1:9" ht="18.75" customHeight="1" x14ac:dyDescent="0.25">
      <c r="A37" s="18"/>
      <c r="B37" s="7">
        <v>403</v>
      </c>
      <c r="C37" s="2" t="s">
        <v>107</v>
      </c>
      <c r="D37" s="5" t="s">
        <v>96</v>
      </c>
      <c r="E37" s="1"/>
      <c r="F37" s="2"/>
      <c r="G37" s="2"/>
      <c r="H37" s="18"/>
      <c r="I37" s="18"/>
    </row>
    <row r="38" spans="1:9" ht="18.75" customHeight="1" x14ac:dyDescent="0.25">
      <c r="A38" s="18"/>
      <c r="B38" s="7"/>
      <c r="C38" s="2"/>
      <c r="D38" s="5"/>
      <c r="E38" s="1"/>
      <c r="F38" s="2"/>
      <c r="G38" s="2"/>
      <c r="H38" s="18"/>
      <c r="I38" s="18"/>
    </row>
    <row r="39" spans="1:9" ht="18.75" customHeight="1" x14ac:dyDescent="0.25">
      <c r="A39" s="18"/>
      <c r="B39" s="7">
        <v>600</v>
      </c>
      <c r="C39" s="2" t="s">
        <v>108</v>
      </c>
      <c r="D39" s="5" t="s">
        <v>80</v>
      </c>
      <c r="E39" s="1"/>
      <c r="F39" s="2"/>
      <c r="G39" s="2"/>
      <c r="H39" s="18"/>
      <c r="I39" s="18"/>
    </row>
    <row r="40" spans="1:9" ht="18.75" customHeight="1" x14ac:dyDescent="0.25">
      <c r="A40" s="18"/>
      <c r="B40" s="7">
        <v>601</v>
      </c>
      <c r="C40" s="2" t="s">
        <v>109</v>
      </c>
      <c r="D40" s="5" t="s">
        <v>80</v>
      </c>
      <c r="E40" s="1"/>
      <c r="F40" s="2"/>
      <c r="G40" s="2"/>
      <c r="H40" s="18"/>
      <c r="I40" s="18"/>
    </row>
    <row r="41" spans="1:9" ht="18.75" customHeight="1" x14ac:dyDescent="0.25">
      <c r="A41" s="18"/>
      <c r="B41" s="7">
        <v>602</v>
      </c>
      <c r="C41" s="2" t="s">
        <v>110</v>
      </c>
      <c r="D41" s="5" t="s">
        <v>80</v>
      </c>
      <c r="E41" s="1"/>
      <c r="F41" s="2"/>
      <c r="G41" s="2"/>
      <c r="H41" s="18"/>
      <c r="I41" s="18"/>
    </row>
    <row r="42" spans="1:9" ht="18.75" customHeight="1" x14ac:dyDescent="0.25">
      <c r="A42" s="18"/>
      <c r="B42" s="7">
        <v>610</v>
      </c>
      <c r="C42" s="2" t="s">
        <v>111</v>
      </c>
      <c r="D42" s="5" t="s">
        <v>80</v>
      </c>
      <c r="E42" s="1"/>
      <c r="F42" s="2"/>
      <c r="G42" s="2"/>
      <c r="H42" s="18"/>
      <c r="I42" s="18"/>
    </row>
    <row r="43" spans="1:9" ht="18.75" customHeight="1" x14ac:dyDescent="0.25">
      <c r="A43" s="18"/>
      <c r="B43" s="7">
        <v>611</v>
      </c>
      <c r="C43" s="2" t="s">
        <v>112</v>
      </c>
      <c r="D43" s="5" t="s">
        <v>80</v>
      </c>
      <c r="E43" s="1"/>
      <c r="F43" s="2"/>
      <c r="G43" s="2"/>
      <c r="H43" s="18"/>
      <c r="I43" s="18"/>
    </row>
    <row r="44" spans="1:9" ht="18.75" customHeight="1" x14ac:dyDescent="0.25">
      <c r="A44" s="18"/>
      <c r="B44" s="7">
        <v>612</v>
      </c>
      <c r="C44" s="2" t="s">
        <v>113</v>
      </c>
      <c r="D44" s="5" t="s">
        <v>80</v>
      </c>
      <c r="E44" s="1"/>
      <c r="F44" s="2"/>
      <c r="G44" s="2"/>
      <c r="H44" s="18"/>
      <c r="I44" s="18"/>
    </row>
    <row r="45" spans="1:9" ht="18.75" customHeight="1" x14ac:dyDescent="0.25">
      <c r="A45" s="18"/>
      <c r="B45" s="7">
        <v>613</v>
      </c>
      <c r="C45" s="2" t="s">
        <v>114</v>
      </c>
      <c r="D45" s="5" t="s">
        <v>80</v>
      </c>
      <c r="E45" s="1"/>
      <c r="F45" s="2"/>
      <c r="G45" s="2"/>
      <c r="H45" s="18"/>
      <c r="I45" s="18"/>
    </row>
    <row r="46" spans="1:9" ht="18.75" customHeight="1" x14ac:dyDescent="0.25">
      <c r="A46" s="18"/>
      <c r="B46" s="7">
        <v>614</v>
      </c>
      <c r="C46" s="2" t="s">
        <v>115</v>
      </c>
      <c r="D46" s="5" t="s">
        <v>80</v>
      </c>
      <c r="E46" s="1"/>
      <c r="F46" s="2"/>
      <c r="G46" s="2"/>
      <c r="H46" s="18"/>
      <c r="I46" s="18"/>
    </row>
    <row r="47" spans="1:9" ht="18.75" customHeight="1" x14ac:dyDescent="0.25">
      <c r="A47" s="18"/>
      <c r="B47" s="7">
        <v>615</v>
      </c>
      <c r="C47" s="2" t="s">
        <v>116</v>
      </c>
      <c r="D47" s="5" t="s">
        <v>80</v>
      </c>
      <c r="E47" s="1"/>
      <c r="F47" s="2"/>
      <c r="G47" s="2"/>
      <c r="H47" s="18"/>
      <c r="I47" s="18"/>
    </row>
    <row r="48" spans="1:9" ht="18.75" customHeight="1" x14ac:dyDescent="0.25">
      <c r="A48" s="18"/>
      <c r="B48" s="7">
        <v>616</v>
      </c>
      <c r="C48" s="2" t="s">
        <v>117</v>
      </c>
      <c r="D48" s="5" t="s">
        <v>80</v>
      </c>
      <c r="E48" s="1"/>
      <c r="F48" s="2"/>
      <c r="G48" s="2"/>
      <c r="H48" s="18"/>
      <c r="I48" s="18"/>
    </row>
    <row r="49" spans="1:9" ht="18.75" customHeight="1" x14ac:dyDescent="0.25">
      <c r="A49" s="18"/>
      <c r="B49" s="7">
        <v>617</v>
      </c>
      <c r="C49" s="2" t="s">
        <v>118</v>
      </c>
      <c r="D49" s="5" t="s">
        <v>80</v>
      </c>
      <c r="E49" s="1"/>
      <c r="F49" s="2"/>
      <c r="G49" s="2"/>
      <c r="H49" s="18"/>
      <c r="I49" s="18"/>
    </row>
    <row r="50" spans="1:9" ht="18.75" customHeight="1" x14ac:dyDescent="0.25">
      <c r="A50" s="18"/>
      <c r="B50" s="7">
        <v>660</v>
      </c>
      <c r="C50" s="2" t="s">
        <v>119</v>
      </c>
      <c r="D50" s="5" t="s">
        <v>80</v>
      </c>
      <c r="E50" s="1"/>
      <c r="F50" s="2"/>
      <c r="G50" s="2"/>
      <c r="H50" s="18"/>
      <c r="I50" s="18"/>
    </row>
    <row r="51" spans="1:9" ht="18.75" customHeight="1" x14ac:dyDescent="0.25">
      <c r="A51" s="18"/>
      <c r="B51" s="7">
        <v>661</v>
      </c>
      <c r="C51" s="2" t="s">
        <v>120</v>
      </c>
      <c r="D51" s="5" t="s">
        <v>80</v>
      </c>
      <c r="E51" s="1"/>
      <c r="F51" s="2"/>
      <c r="G51" s="2"/>
      <c r="H51" s="18"/>
      <c r="I51" s="18"/>
    </row>
    <row r="52" spans="1:9" ht="18.75" customHeight="1" x14ac:dyDescent="0.25">
      <c r="A52" s="18"/>
      <c r="B52" s="7">
        <v>690</v>
      </c>
      <c r="C52" s="2" t="s">
        <v>121</v>
      </c>
      <c r="D52" s="5" t="s">
        <v>80</v>
      </c>
      <c r="E52" s="1"/>
      <c r="F52" s="2"/>
      <c r="G52" s="2"/>
      <c r="H52" s="47"/>
      <c r="I52" s="18"/>
    </row>
    <row r="53" spans="1:9" ht="18.75" customHeight="1" x14ac:dyDescent="0.25">
      <c r="A53" s="18"/>
      <c r="B53" s="7">
        <v>691</v>
      </c>
      <c r="C53" s="2" t="s">
        <v>122</v>
      </c>
      <c r="D53" s="5" t="s">
        <v>80</v>
      </c>
      <c r="E53" s="1"/>
      <c r="F53" s="2"/>
      <c r="G53" s="2"/>
      <c r="H53" s="18"/>
      <c r="I53" s="18"/>
    </row>
    <row r="54" spans="1:9" ht="18.75" customHeight="1" x14ac:dyDescent="0.25">
      <c r="A54" s="18"/>
      <c r="B54" s="7"/>
      <c r="C54" s="2"/>
      <c r="D54" s="5"/>
      <c r="E54" s="1"/>
      <c r="F54" s="2"/>
      <c r="G54" s="2"/>
      <c r="H54" s="18"/>
      <c r="I54" s="18"/>
    </row>
    <row r="55" spans="1:9" ht="18.75" customHeight="1" x14ac:dyDescent="0.25">
      <c r="A55" s="18"/>
      <c r="B55" s="7"/>
      <c r="C55" s="2"/>
      <c r="D55" s="5"/>
      <c r="E55" s="1"/>
      <c r="F55" s="2"/>
      <c r="G55" s="2"/>
      <c r="H55" s="18"/>
      <c r="I55" s="18"/>
    </row>
    <row r="56" spans="1:9" ht="18.75" customHeight="1" x14ac:dyDescent="0.25">
      <c r="A56" s="18"/>
      <c r="B56" s="7"/>
      <c r="C56" s="2"/>
      <c r="D56" s="5"/>
      <c r="E56" s="1"/>
      <c r="F56" s="2"/>
      <c r="G56" s="2"/>
      <c r="H56" s="18"/>
      <c r="I56" s="18"/>
    </row>
    <row r="57" spans="1:9" ht="18.75" customHeight="1" x14ac:dyDescent="0.25">
      <c r="A57" s="18"/>
      <c r="B57" s="7"/>
      <c r="C57" s="2"/>
      <c r="D57" s="5"/>
      <c r="E57" s="1"/>
      <c r="F57" s="2"/>
      <c r="G57" s="2"/>
      <c r="H57" s="18"/>
      <c r="I57" s="18"/>
    </row>
    <row r="58" spans="1:9" ht="18.75" customHeight="1" x14ac:dyDescent="0.25">
      <c r="A58" s="18"/>
      <c r="B58" s="7"/>
      <c r="C58" s="2"/>
      <c r="D58" s="5"/>
      <c r="E58" s="1"/>
      <c r="F58" s="2"/>
      <c r="G58" s="2"/>
      <c r="H58" s="18"/>
      <c r="I58" s="18"/>
    </row>
    <row r="59" spans="1:9" ht="18.75" customHeight="1" x14ac:dyDescent="0.25">
      <c r="A59" s="18"/>
      <c r="B59" s="7"/>
      <c r="C59" s="2"/>
      <c r="D59" s="5"/>
      <c r="E59" s="1"/>
      <c r="F59" s="2"/>
      <c r="G59" s="2"/>
      <c r="H59" s="18"/>
      <c r="I59" s="18"/>
    </row>
    <row r="60" spans="1:9" ht="18.75" customHeight="1" x14ac:dyDescent="0.25">
      <c r="A60" s="18"/>
      <c r="B60" s="7"/>
      <c r="C60" s="2"/>
      <c r="D60" s="5"/>
      <c r="E60" s="1"/>
      <c r="F60" s="2"/>
      <c r="G60" s="2"/>
      <c r="H60" s="18"/>
      <c r="I60" s="18"/>
    </row>
    <row r="61" spans="1:9" ht="18.75" customHeight="1" x14ac:dyDescent="0.25">
      <c r="A61" s="18"/>
      <c r="B61" s="7"/>
      <c r="C61" s="2"/>
      <c r="D61" s="5"/>
      <c r="E61" s="1"/>
      <c r="F61" s="2"/>
      <c r="G61" s="2"/>
      <c r="H61" s="18"/>
      <c r="I61" s="18"/>
    </row>
    <row r="62" spans="1:9" ht="18.75" customHeight="1" x14ac:dyDescent="0.25">
      <c r="A62" s="18"/>
      <c r="B62" s="7"/>
      <c r="C62" s="2"/>
      <c r="D62" s="5"/>
      <c r="E62" s="1"/>
      <c r="F62" s="2"/>
      <c r="G62" s="2"/>
      <c r="H62" s="18"/>
      <c r="I62" s="18"/>
    </row>
    <row r="63" spans="1:9" ht="18.75" customHeight="1" x14ac:dyDescent="0.25">
      <c r="A63" s="18"/>
      <c r="B63" s="7"/>
      <c r="C63" s="2"/>
      <c r="D63" s="5"/>
      <c r="E63" s="1"/>
      <c r="F63" s="2"/>
      <c r="G63" s="2"/>
      <c r="H63" s="18"/>
      <c r="I63" s="18"/>
    </row>
    <row r="64" spans="1:9" ht="18.75" customHeight="1" x14ac:dyDescent="0.25">
      <c r="A64" s="18"/>
      <c r="B64" s="7"/>
      <c r="C64" s="2"/>
      <c r="D64" s="5"/>
      <c r="E64" s="1"/>
      <c r="F64" s="2"/>
      <c r="G64" s="2"/>
      <c r="H64" s="18"/>
      <c r="I64" s="18"/>
    </row>
    <row r="65" spans="1:9" ht="18.75" customHeight="1" x14ac:dyDescent="0.25">
      <c r="A65" s="18"/>
      <c r="B65" s="7"/>
      <c r="C65" s="2"/>
      <c r="D65" s="5"/>
      <c r="E65" s="1"/>
      <c r="F65" s="2"/>
      <c r="G65" s="2"/>
      <c r="H65" s="18"/>
      <c r="I65" s="18"/>
    </row>
    <row r="66" spans="1:9" ht="18.75" customHeight="1" x14ac:dyDescent="0.25">
      <c r="A66" s="18"/>
      <c r="B66" s="7"/>
      <c r="C66" s="2"/>
      <c r="D66" s="5"/>
      <c r="E66" s="1"/>
      <c r="F66" s="2"/>
      <c r="G66" s="2"/>
      <c r="H66" s="18"/>
      <c r="I66" s="18"/>
    </row>
    <row r="67" spans="1:9" ht="18.75" customHeight="1" x14ac:dyDescent="0.25">
      <c r="A67" s="18"/>
      <c r="B67" s="7"/>
      <c r="C67" s="2"/>
      <c r="D67" s="5"/>
      <c r="E67" s="1"/>
      <c r="F67" s="2"/>
      <c r="G67" s="2"/>
      <c r="H67" s="18"/>
      <c r="I67" s="18"/>
    </row>
    <row r="68" spans="1:9" ht="18.75" customHeight="1" x14ac:dyDescent="0.25">
      <c r="A68" s="18"/>
      <c r="B68" s="7"/>
      <c r="C68" s="2"/>
      <c r="D68" s="5"/>
      <c r="E68" s="1"/>
      <c r="F68" s="2"/>
      <c r="G68" s="2"/>
      <c r="H68" s="18"/>
      <c r="I68" s="18"/>
    </row>
    <row r="69" spans="1:9" ht="18.75" customHeight="1" x14ac:dyDescent="0.25">
      <c r="A69" s="18"/>
      <c r="B69" s="7"/>
      <c r="C69" s="2"/>
      <c r="D69" s="5"/>
      <c r="E69" s="1"/>
      <c r="F69" s="2"/>
      <c r="G69" s="2"/>
      <c r="H69" s="18"/>
      <c r="I69" s="18"/>
    </row>
    <row r="70" spans="1:9" ht="18.75" customHeight="1" x14ac:dyDescent="0.25">
      <c r="A70" s="18"/>
      <c r="B70" s="7"/>
      <c r="C70" s="2"/>
      <c r="D70" s="5"/>
      <c r="E70" s="1"/>
      <c r="F70" s="2"/>
      <c r="G70" s="2"/>
      <c r="H70" s="18"/>
      <c r="I70" s="18"/>
    </row>
    <row r="71" spans="1:9" ht="18.75" customHeight="1" x14ac:dyDescent="0.25">
      <c r="A71" s="18"/>
      <c r="B71" s="7"/>
      <c r="C71" s="2"/>
      <c r="D71" s="5"/>
      <c r="E71" s="1"/>
      <c r="F71" s="2"/>
      <c r="G71" s="2"/>
      <c r="H71" s="18"/>
      <c r="I71" s="18"/>
    </row>
    <row r="72" spans="1:9" ht="18.75" customHeight="1" x14ac:dyDescent="0.25">
      <c r="A72" s="18"/>
      <c r="B72" s="7"/>
      <c r="C72" s="2"/>
      <c r="D72" s="5"/>
      <c r="E72" s="1"/>
      <c r="F72" s="2"/>
      <c r="G72" s="2"/>
      <c r="H72" s="18"/>
      <c r="I72" s="18"/>
    </row>
    <row r="73" spans="1:9" ht="18.75" customHeight="1" x14ac:dyDescent="0.25">
      <c r="A73" s="18"/>
      <c r="B73" s="7"/>
      <c r="C73" s="2"/>
      <c r="D73" s="5"/>
      <c r="E73" s="1"/>
      <c r="F73" s="2"/>
      <c r="G73" s="2"/>
      <c r="H73" s="18"/>
      <c r="I73" s="18"/>
    </row>
    <row r="74" spans="1:9" ht="18.75" customHeight="1" x14ac:dyDescent="0.25">
      <c r="A74" s="18"/>
      <c r="B74" s="7"/>
      <c r="C74" s="2"/>
      <c r="D74" s="5"/>
      <c r="E74" s="1"/>
      <c r="F74" s="2"/>
      <c r="G74" s="2"/>
      <c r="H74" s="18"/>
      <c r="I74" s="18"/>
    </row>
    <row r="75" spans="1:9" ht="18.75" customHeight="1" x14ac:dyDescent="0.25">
      <c r="A75" s="18"/>
      <c r="B75" s="7"/>
      <c r="C75" s="2"/>
      <c r="D75" s="5"/>
      <c r="E75" s="1"/>
      <c r="F75" s="2"/>
      <c r="G75" s="2"/>
      <c r="H75" s="18"/>
      <c r="I75" s="18"/>
    </row>
    <row r="76" spans="1:9" ht="18.75" customHeight="1" x14ac:dyDescent="0.25">
      <c r="A76" s="18"/>
      <c r="B76" s="7"/>
      <c r="C76" s="2"/>
      <c r="D76" s="5"/>
      <c r="E76" s="1"/>
      <c r="F76" s="2"/>
      <c r="G76" s="2"/>
      <c r="H76" s="18"/>
      <c r="I76" s="18"/>
    </row>
    <row r="77" spans="1:9" ht="18.75" customHeight="1" x14ac:dyDescent="0.25">
      <c r="A77" s="18"/>
      <c r="B77" s="7"/>
      <c r="C77" s="2"/>
      <c r="D77" s="5"/>
      <c r="E77" s="1"/>
      <c r="F77" s="2"/>
      <c r="G77" s="2"/>
      <c r="H77" s="18"/>
      <c r="I77" s="18"/>
    </row>
    <row r="78" spans="1:9" ht="18.75" customHeight="1" x14ac:dyDescent="0.25">
      <c r="A78" s="18"/>
      <c r="B78" s="7"/>
      <c r="C78" s="2"/>
      <c r="D78" s="5"/>
      <c r="E78" s="1"/>
      <c r="F78" s="2"/>
      <c r="G78" s="2"/>
      <c r="H78" s="18"/>
      <c r="I78" s="18"/>
    </row>
    <row r="79" spans="1:9" ht="18.75" customHeight="1" x14ac:dyDescent="0.25">
      <c r="A79" s="18"/>
      <c r="B79" s="7"/>
      <c r="C79" s="2"/>
      <c r="D79" s="5"/>
      <c r="E79" s="1"/>
      <c r="F79" s="2"/>
      <c r="G79" s="2"/>
      <c r="H79" s="18"/>
      <c r="I79" s="18"/>
    </row>
    <row r="80" spans="1:9" ht="18.75" customHeight="1" x14ac:dyDescent="0.25">
      <c r="A80" s="18"/>
      <c r="B80" s="7"/>
      <c r="C80" s="2"/>
      <c r="D80" s="5"/>
      <c r="E80" s="1"/>
      <c r="F80" s="2"/>
      <c r="G80" s="2"/>
      <c r="H80" s="18"/>
      <c r="I80" s="18"/>
    </row>
    <row r="81" spans="1:9" ht="18.75" customHeight="1" x14ac:dyDescent="0.25">
      <c r="A81" s="18"/>
      <c r="B81" s="7"/>
      <c r="C81" s="2"/>
      <c r="D81" s="5"/>
      <c r="E81" s="1"/>
      <c r="F81" s="2"/>
      <c r="G81" s="2"/>
      <c r="H81" s="18"/>
      <c r="I81" s="18"/>
    </row>
    <row r="82" spans="1:9" ht="18.75" customHeight="1" x14ac:dyDescent="0.25">
      <c r="A82" s="18"/>
      <c r="B82" s="7"/>
      <c r="C82" s="2"/>
      <c r="D82" s="5"/>
      <c r="E82" s="1"/>
      <c r="F82" s="2"/>
      <c r="G82" s="2"/>
      <c r="H82" s="18"/>
      <c r="I82" s="18"/>
    </row>
    <row r="83" spans="1:9" ht="18.75" customHeight="1" x14ac:dyDescent="0.25">
      <c r="A83" s="18"/>
      <c r="B83" s="7"/>
      <c r="C83" s="2"/>
      <c r="D83" s="5"/>
      <c r="E83" s="1"/>
      <c r="F83" s="2"/>
      <c r="G83" s="2"/>
      <c r="H83" s="18"/>
      <c r="I83" s="18"/>
    </row>
    <row r="84" spans="1:9" ht="18.75" customHeight="1" x14ac:dyDescent="0.25">
      <c r="A84" s="18"/>
      <c r="B84" s="7"/>
      <c r="C84" s="2"/>
      <c r="D84" s="5"/>
      <c r="E84" s="1"/>
      <c r="F84" s="2"/>
      <c r="G84" s="2"/>
      <c r="H84" s="18"/>
      <c r="I84" s="18"/>
    </row>
    <row r="85" spans="1:9" ht="18.75" customHeight="1" x14ac:dyDescent="0.25">
      <c r="A85" s="18"/>
      <c r="B85" s="7"/>
      <c r="C85" s="2"/>
      <c r="D85" s="5"/>
      <c r="E85" s="1"/>
      <c r="F85" s="2"/>
      <c r="G85" s="2"/>
      <c r="H85" s="18"/>
      <c r="I85" s="18"/>
    </row>
    <row r="86" spans="1:9" ht="18.75" customHeight="1" x14ac:dyDescent="0.25">
      <c r="A86" s="18"/>
      <c r="B86" s="7"/>
      <c r="C86" s="2"/>
      <c r="D86" s="5"/>
      <c r="E86" s="1"/>
      <c r="F86" s="2"/>
      <c r="G86" s="2"/>
      <c r="H86" s="18"/>
      <c r="I86" s="18"/>
    </row>
    <row r="87" spans="1:9" ht="18.75" customHeight="1" x14ac:dyDescent="0.25">
      <c r="A87" s="18"/>
      <c r="B87" s="7"/>
      <c r="C87" s="2"/>
      <c r="D87" s="5"/>
      <c r="E87" s="1"/>
      <c r="F87" s="2"/>
      <c r="G87" s="2"/>
      <c r="H87" s="18"/>
      <c r="I87" s="18"/>
    </row>
    <row r="88" spans="1:9" ht="18.75" customHeight="1" x14ac:dyDescent="0.25">
      <c r="A88" s="18"/>
      <c r="B88" s="7"/>
      <c r="C88" s="2"/>
      <c r="D88" s="5"/>
      <c r="E88" s="1"/>
      <c r="F88" s="2"/>
      <c r="G88" s="2"/>
      <c r="H88" s="18"/>
      <c r="I88" s="18"/>
    </row>
    <row r="89" spans="1:9" ht="18.75" customHeight="1" x14ac:dyDescent="0.25">
      <c r="A89" s="18"/>
      <c r="B89" s="7"/>
      <c r="C89" s="2"/>
      <c r="D89" s="5"/>
      <c r="E89" s="1"/>
      <c r="F89" s="2"/>
      <c r="G89" s="2"/>
      <c r="H89" s="18"/>
      <c r="I89" s="18"/>
    </row>
    <row r="90" spans="1:9" ht="18.75" customHeight="1" x14ac:dyDescent="0.25">
      <c r="A90" s="18"/>
      <c r="B90" s="7"/>
      <c r="C90" s="2"/>
      <c r="D90" s="5"/>
      <c r="E90" s="1"/>
      <c r="F90" s="2"/>
      <c r="G90" s="2"/>
      <c r="H90" s="18"/>
      <c r="I90" s="18"/>
    </row>
    <row r="91" spans="1:9" ht="18.75" customHeight="1" x14ac:dyDescent="0.25">
      <c r="A91" s="18"/>
      <c r="B91" s="7"/>
      <c r="C91" s="2"/>
      <c r="D91" s="5"/>
      <c r="E91" s="1"/>
      <c r="F91" s="2"/>
      <c r="G91" s="2"/>
      <c r="H91" s="18"/>
      <c r="I91" s="18"/>
    </row>
    <row r="92" spans="1:9" ht="18.75" customHeight="1" x14ac:dyDescent="0.25">
      <c r="A92" s="18"/>
      <c r="B92" s="7"/>
      <c r="C92" s="2"/>
      <c r="D92" s="5"/>
      <c r="E92" s="1"/>
      <c r="F92" s="2"/>
      <c r="G92" s="2"/>
      <c r="H92" s="18"/>
      <c r="I92" s="18"/>
    </row>
    <row r="93" spans="1:9" ht="18.75" customHeight="1" x14ac:dyDescent="0.25">
      <c r="A93" s="18"/>
      <c r="B93" s="7"/>
      <c r="C93" s="2"/>
      <c r="D93" s="5"/>
      <c r="E93" s="1"/>
      <c r="F93" s="2"/>
      <c r="G93" s="2"/>
      <c r="H93" s="18"/>
      <c r="I93" s="18"/>
    </row>
    <row r="94" spans="1:9" ht="18.75" customHeight="1" x14ac:dyDescent="0.25">
      <c r="A94" s="18"/>
      <c r="B94" s="7"/>
      <c r="C94" s="2"/>
      <c r="D94" s="5"/>
      <c r="E94" s="1"/>
      <c r="F94" s="2"/>
      <c r="G94" s="2"/>
      <c r="H94" s="18"/>
      <c r="I94" s="18"/>
    </row>
    <row r="95" spans="1:9" ht="18.75" customHeight="1" x14ac:dyDescent="0.25">
      <c r="A95" s="18"/>
      <c r="B95" s="7"/>
      <c r="C95" s="2"/>
      <c r="D95" s="5"/>
      <c r="E95" s="1"/>
      <c r="F95" s="2"/>
      <c r="G95" s="2"/>
      <c r="H95" s="18"/>
      <c r="I95" s="18"/>
    </row>
    <row r="96" spans="1:9" ht="18.75" customHeight="1" x14ac:dyDescent="0.25">
      <c r="A96" s="18"/>
      <c r="B96" s="7"/>
      <c r="C96" s="2"/>
      <c r="D96" s="5"/>
      <c r="E96" s="1"/>
      <c r="F96" s="2"/>
      <c r="G96" s="2"/>
      <c r="H96" s="18"/>
      <c r="I96" s="18"/>
    </row>
    <row r="97" spans="1:9" ht="18.75" customHeight="1" x14ac:dyDescent="0.25">
      <c r="A97" s="18"/>
      <c r="B97" s="7"/>
      <c r="C97" s="2"/>
      <c r="D97" s="5"/>
      <c r="E97" s="1"/>
      <c r="F97" s="2"/>
      <c r="G97" s="2"/>
      <c r="H97" s="18"/>
      <c r="I97" s="18"/>
    </row>
    <row r="98" spans="1:9" ht="18.75" customHeight="1" x14ac:dyDescent="0.25">
      <c r="A98" s="18"/>
      <c r="B98" s="7"/>
      <c r="C98" s="2"/>
      <c r="D98" s="5"/>
      <c r="E98" s="1"/>
      <c r="F98" s="2"/>
      <c r="G98" s="2"/>
      <c r="H98" s="18"/>
      <c r="I98" s="18"/>
    </row>
    <row r="99" spans="1:9" ht="18.75" customHeight="1" x14ac:dyDescent="0.25">
      <c r="A99" s="18"/>
      <c r="B99" s="7"/>
      <c r="C99" s="2"/>
      <c r="D99" s="5"/>
      <c r="E99" s="1"/>
      <c r="F99" s="2"/>
      <c r="G99" s="2"/>
      <c r="H99" s="18"/>
      <c r="I99" s="18"/>
    </row>
    <row r="100" spans="1:9" ht="18.75" customHeight="1" x14ac:dyDescent="0.25">
      <c r="A100" s="18"/>
      <c r="B100" s="7"/>
      <c r="C100" s="2"/>
      <c r="D100" s="5"/>
      <c r="E100" s="1"/>
      <c r="F100" s="2"/>
      <c r="G100" s="2"/>
      <c r="H100" s="18"/>
      <c r="I100" s="18"/>
    </row>
    <row r="101" spans="1:9" ht="18.75" customHeight="1" x14ac:dyDescent="0.25">
      <c r="A101" s="18"/>
      <c r="B101" s="7"/>
      <c r="C101" s="2"/>
      <c r="D101" s="5"/>
      <c r="E101" s="1"/>
      <c r="F101" s="2"/>
      <c r="G101" s="2"/>
      <c r="H101" s="18"/>
      <c r="I101" s="18"/>
    </row>
    <row r="102" spans="1:9" ht="18.75" customHeight="1" x14ac:dyDescent="0.25">
      <c r="A102" s="18"/>
      <c r="B102" s="7"/>
      <c r="C102" s="2"/>
      <c r="D102" s="5"/>
      <c r="E102" s="1"/>
      <c r="F102" s="2"/>
      <c r="G102" s="2"/>
      <c r="H102" s="18"/>
      <c r="I102" s="18"/>
    </row>
    <row r="103" spans="1:9" ht="18.75" customHeight="1" x14ac:dyDescent="0.25">
      <c r="A103" s="18"/>
      <c r="B103" s="7"/>
      <c r="C103" s="2"/>
      <c r="D103" s="5"/>
      <c r="E103" s="1"/>
      <c r="F103" s="2"/>
      <c r="G103" s="2"/>
      <c r="H103" s="18"/>
      <c r="I103" s="18"/>
    </row>
    <row r="104" spans="1:9" ht="18.75" customHeight="1" x14ac:dyDescent="0.25">
      <c r="A104" s="18"/>
      <c r="B104" s="7"/>
      <c r="C104" s="2"/>
      <c r="D104" s="5"/>
      <c r="E104" s="1"/>
      <c r="F104" s="2"/>
      <c r="G104" s="2"/>
      <c r="H104" s="18"/>
      <c r="I104" s="18"/>
    </row>
    <row r="105" spans="1:9" ht="18.75" customHeight="1" x14ac:dyDescent="0.25">
      <c r="A105" s="18"/>
      <c r="B105" s="7"/>
      <c r="C105" s="2"/>
      <c r="D105" s="5"/>
      <c r="E105" s="1"/>
      <c r="F105" s="2"/>
      <c r="G105" s="2"/>
      <c r="H105" s="18"/>
      <c r="I105" s="18"/>
    </row>
    <row r="106" spans="1:9" ht="18.75" customHeight="1" x14ac:dyDescent="0.25">
      <c r="A106" s="18"/>
      <c r="B106" s="7"/>
      <c r="C106" s="2"/>
      <c r="D106" s="5"/>
      <c r="E106" s="1"/>
      <c r="F106" s="2"/>
      <c r="G106" s="2"/>
      <c r="H106" s="18"/>
      <c r="I106" s="18"/>
    </row>
    <row r="107" spans="1:9" ht="18.75" customHeight="1" x14ac:dyDescent="0.25">
      <c r="A107" s="18"/>
      <c r="B107" s="7"/>
      <c r="C107" s="2"/>
      <c r="D107" s="5"/>
      <c r="E107" s="1"/>
      <c r="F107" s="2"/>
      <c r="G107" s="2"/>
      <c r="H107" s="18"/>
      <c r="I107" s="18"/>
    </row>
    <row r="108" spans="1:9" ht="18.75" customHeight="1" x14ac:dyDescent="0.25">
      <c r="A108" s="18"/>
      <c r="B108" s="7"/>
      <c r="C108" s="2"/>
      <c r="D108" s="5"/>
      <c r="E108" s="1"/>
      <c r="F108" s="2"/>
      <c r="G108" s="2"/>
      <c r="H108" s="18"/>
      <c r="I108" s="18"/>
    </row>
    <row r="109" spans="1:9" ht="18.75" customHeight="1" x14ac:dyDescent="0.25">
      <c r="A109" s="18"/>
      <c r="B109" s="7"/>
      <c r="C109" s="2"/>
      <c r="D109" s="5"/>
      <c r="E109" s="1"/>
      <c r="F109" s="2"/>
      <c r="G109" s="2"/>
      <c r="H109" s="18"/>
      <c r="I109" s="18"/>
    </row>
    <row r="110" spans="1:9" ht="18.75" customHeight="1" x14ac:dyDescent="0.25">
      <c r="A110" s="18"/>
      <c r="B110" s="7"/>
      <c r="C110" s="2"/>
      <c r="D110" s="5"/>
      <c r="E110" s="1"/>
      <c r="F110" s="2"/>
      <c r="G110" s="2"/>
      <c r="H110" s="18"/>
      <c r="I110" s="18"/>
    </row>
    <row r="111" spans="1:9" ht="18.75" customHeight="1" x14ac:dyDescent="0.25">
      <c r="A111" s="18"/>
      <c r="B111" s="7"/>
      <c r="C111" s="2"/>
      <c r="D111" s="5"/>
      <c r="E111" s="1"/>
      <c r="F111" s="2"/>
      <c r="G111" s="2"/>
      <c r="H111" s="18"/>
      <c r="I111" s="18"/>
    </row>
    <row r="112" spans="1:9" ht="18.75" customHeight="1" x14ac:dyDescent="0.25">
      <c r="A112" s="18"/>
      <c r="B112" s="7"/>
      <c r="C112" s="2"/>
      <c r="D112" s="5"/>
      <c r="E112" s="1"/>
      <c r="F112" s="2"/>
      <c r="G112" s="2"/>
      <c r="H112" s="18"/>
      <c r="I112" s="18"/>
    </row>
    <row r="113" spans="1:9" ht="18.75" customHeight="1" x14ac:dyDescent="0.25">
      <c r="A113" s="18"/>
      <c r="B113" s="7"/>
      <c r="C113" s="2"/>
      <c r="D113" s="5"/>
      <c r="E113" s="1"/>
      <c r="F113" s="2"/>
      <c r="G113" s="2"/>
      <c r="H113" s="18"/>
      <c r="I113" s="18"/>
    </row>
    <row r="114" spans="1:9" ht="18.75" customHeight="1" x14ac:dyDescent="0.25">
      <c r="A114" s="18"/>
      <c r="B114" s="7"/>
      <c r="C114" s="2"/>
      <c r="D114" s="5"/>
      <c r="E114" s="1"/>
      <c r="F114" s="2"/>
      <c r="G114" s="2"/>
      <c r="H114" s="18"/>
      <c r="I114" s="18"/>
    </row>
    <row r="115" spans="1:9" ht="18.75" customHeight="1" x14ac:dyDescent="0.25">
      <c r="A115" s="18"/>
      <c r="B115" s="7"/>
      <c r="C115" s="2"/>
      <c r="D115" s="5"/>
      <c r="E115" s="1"/>
      <c r="F115" s="2"/>
      <c r="G115" s="2"/>
      <c r="H115" s="18"/>
      <c r="I115" s="18"/>
    </row>
    <row r="116" spans="1:9" ht="18.75" customHeight="1" x14ac:dyDescent="0.25">
      <c r="A116" s="18"/>
      <c r="B116" s="7"/>
      <c r="C116" s="2"/>
      <c r="D116" s="5"/>
      <c r="E116" s="1"/>
      <c r="F116" s="2"/>
      <c r="G116" s="2"/>
      <c r="H116" s="18"/>
      <c r="I116" s="18"/>
    </row>
    <row r="117" spans="1:9" ht="18.75" customHeight="1" x14ac:dyDescent="0.25">
      <c r="A117" s="18"/>
      <c r="B117" s="7"/>
      <c r="C117" s="2"/>
      <c r="D117" s="5"/>
      <c r="E117" s="1"/>
      <c r="F117" s="2"/>
      <c r="G117" s="2"/>
      <c r="H117" s="18"/>
      <c r="I117" s="18"/>
    </row>
    <row r="118" spans="1:9" ht="18.75" customHeight="1" x14ac:dyDescent="0.25">
      <c r="A118" s="18"/>
      <c r="B118" s="7"/>
      <c r="C118" s="2"/>
      <c r="D118" s="5"/>
      <c r="E118" s="1"/>
      <c r="F118" s="2"/>
      <c r="G118" s="2"/>
      <c r="H118" s="18"/>
      <c r="I118" s="18"/>
    </row>
    <row r="119" spans="1:9" ht="18.75" customHeight="1" x14ac:dyDescent="0.25">
      <c r="A119" s="18"/>
      <c r="B119" s="7"/>
      <c r="C119" s="2"/>
      <c r="D119" s="5"/>
      <c r="E119" s="1"/>
      <c r="F119" s="2"/>
      <c r="G119" s="2"/>
      <c r="H119" s="18"/>
      <c r="I119" s="18"/>
    </row>
    <row r="120" spans="1:9" ht="18.75" customHeight="1" x14ac:dyDescent="0.25">
      <c r="A120" s="18"/>
      <c r="B120" s="7"/>
      <c r="C120" s="2"/>
      <c r="D120" s="5"/>
      <c r="E120" s="1"/>
      <c r="F120" s="2"/>
      <c r="G120" s="2"/>
      <c r="H120" s="18"/>
      <c r="I120" s="18"/>
    </row>
    <row r="121" spans="1:9" ht="18.75" customHeight="1" x14ac:dyDescent="0.25">
      <c r="A121" s="18"/>
      <c r="B121" s="7"/>
      <c r="C121" s="2"/>
      <c r="D121" s="5"/>
      <c r="E121" s="1"/>
      <c r="F121" s="2"/>
      <c r="G121" s="2"/>
      <c r="H121" s="18"/>
      <c r="I121" s="18"/>
    </row>
    <row r="122" spans="1:9" ht="18.75" customHeight="1" x14ac:dyDescent="0.25">
      <c r="A122" s="18"/>
      <c r="B122" s="7"/>
      <c r="C122" s="2"/>
      <c r="D122" s="5"/>
      <c r="E122" s="1"/>
      <c r="F122" s="2"/>
      <c r="G122" s="2"/>
      <c r="H122" s="18"/>
      <c r="I122" s="18"/>
    </row>
    <row r="123" spans="1:9" ht="18.75" customHeight="1" x14ac:dyDescent="0.25">
      <c r="A123" s="18"/>
      <c r="B123" s="7"/>
      <c r="C123" s="2"/>
      <c r="D123" s="5"/>
      <c r="E123" s="1"/>
      <c r="F123" s="2"/>
      <c r="G123" s="2"/>
      <c r="H123" s="18"/>
      <c r="I123" s="18"/>
    </row>
    <row r="124" spans="1:9" ht="18.75" customHeight="1" x14ac:dyDescent="0.25">
      <c r="A124" s="18"/>
      <c r="B124" s="7"/>
      <c r="C124" s="2"/>
      <c r="D124" s="5"/>
      <c r="E124" s="1"/>
      <c r="F124" s="2"/>
      <c r="G124" s="2"/>
      <c r="H124" s="18"/>
      <c r="I124" s="18"/>
    </row>
    <row r="125" spans="1:9" ht="18.75" customHeight="1" x14ac:dyDescent="0.25">
      <c r="A125" s="18"/>
      <c r="B125" s="7"/>
      <c r="C125" s="2"/>
      <c r="D125" s="5"/>
      <c r="E125" s="1"/>
      <c r="F125" s="2"/>
      <c r="G125" s="2"/>
      <c r="H125" s="18"/>
      <c r="I125" s="18"/>
    </row>
    <row r="126" spans="1:9" ht="18.75" customHeight="1" x14ac:dyDescent="0.25">
      <c r="A126" s="18"/>
      <c r="B126" s="7"/>
      <c r="C126" s="2"/>
      <c r="D126" s="5"/>
      <c r="E126" s="1"/>
      <c r="F126" s="2"/>
      <c r="G126" s="2"/>
      <c r="H126" s="18"/>
      <c r="I126" s="18"/>
    </row>
    <row r="127" spans="1:9" ht="18.75" customHeight="1" x14ac:dyDescent="0.25">
      <c r="A127" s="18"/>
      <c r="B127" s="7"/>
      <c r="C127" s="2"/>
      <c r="D127" s="5"/>
      <c r="E127" s="1"/>
      <c r="F127" s="2"/>
      <c r="G127" s="2"/>
      <c r="H127" s="18"/>
      <c r="I127" s="18"/>
    </row>
    <row r="128" spans="1:9" ht="18.75" customHeight="1" x14ac:dyDescent="0.25">
      <c r="A128" s="18"/>
      <c r="B128" s="7"/>
      <c r="C128" s="2"/>
      <c r="D128" s="5"/>
      <c r="E128" s="1"/>
      <c r="F128" s="2"/>
      <c r="G128" s="2"/>
      <c r="H128" s="18"/>
      <c r="I128" s="18"/>
    </row>
    <row r="129" spans="1:9" ht="18.75" customHeight="1" x14ac:dyDescent="0.25">
      <c r="A129" s="18"/>
      <c r="B129" s="7"/>
      <c r="C129" s="2"/>
      <c r="D129" s="5"/>
      <c r="E129" s="1"/>
      <c r="F129" s="2"/>
      <c r="G129" s="2"/>
      <c r="H129" s="18"/>
      <c r="I129" s="18"/>
    </row>
    <row r="130" spans="1:9" ht="18.75" customHeight="1" x14ac:dyDescent="0.25">
      <c r="A130" s="18"/>
      <c r="B130" s="7"/>
      <c r="C130" s="2"/>
      <c r="D130" s="5"/>
      <c r="E130" s="1"/>
      <c r="F130" s="2"/>
      <c r="G130" s="2"/>
      <c r="H130" s="18"/>
      <c r="I130" s="18"/>
    </row>
    <row r="131" spans="1:9" ht="18.75" customHeight="1" x14ac:dyDescent="0.25">
      <c r="A131" s="18"/>
      <c r="B131" s="7"/>
      <c r="C131" s="2"/>
      <c r="D131" s="5"/>
      <c r="E131" s="1"/>
      <c r="F131" s="2"/>
      <c r="G131" s="2"/>
      <c r="H131" s="18"/>
      <c r="I131" s="18"/>
    </row>
    <row r="132" spans="1:9" ht="18.75" customHeight="1" x14ac:dyDescent="0.25">
      <c r="A132" s="18"/>
      <c r="B132" s="7"/>
      <c r="C132" s="2"/>
      <c r="D132" s="5"/>
      <c r="E132" s="1"/>
      <c r="F132" s="2"/>
      <c r="G132" s="2"/>
      <c r="H132" s="18"/>
      <c r="I132" s="18"/>
    </row>
    <row r="133" spans="1:9" ht="18.75" customHeight="1" x14ac:dyDescent="0.25">
      <c r="A133" s="18"/>
      <c r="B133" s="7"/>
      <c r="C133" s="2"/>
      <c r="D133" s="5"/>
      <c r="E133" s="1"/>
      <c r="F133" s="2"/>
      <c r="G133" s="2"/>
      <c r="H133" s="18"/>
      <c r="I133" s="18"/>
    </row>
    <row r="134" spans="1:9" ht="18.75" customHeight="1" x14ac:dyDescent="0.25">
      <c r="A134" s="18"/>
      <c r="B134" s="7"/>
      <c r="C134" s="2"/>
      <c r="D134" s="5"/>
      <c r="E134" s="1"/>
      <c r="F134" s="2"/>
      <c r="G134" s="2"/>
      <c r="H134" s="18"/>
      <c r="I134" s="18"/>
    </row>
    <row r="135" spans="1:9" ht="18.75" customHeight="1" x14ac:dyDescent="0.25">
      <c r="A135" s="18"/>
      <c r="B135" s="7"/>
      <c r="C135" s="2"/>
      <c r="D135" s="5"/>
      <c r="E135" s="1"/>
      <c r="F135" s="2"/>
      <c r="G135" s="2"/>
      <c r="H135" s="18"/>
      <c r="I135" s="18"/>
    </row>
    <row r="136" spans="1:9" ht="18.75" customHeight="1" x14ac:dyDescent="0.25">
      <c r="A136" s="18"/>
      <c r="B136" s="7"/>
      <c r="C136" s="2"/>
      <c r="D136" s="5"/>
      <c r="E136" s="1"/>
      <c r="F136" s="2"/>
      <c r="G136" s="2"/>
      <c r="H136" s="18"/>
      <c r="I136" s="18"/>
    </row>
    <row r="137" spans="1:9" ht="18.75" customHeight="1" x14ac:dyDescent="0.25">
      <c r="A137" s="18"/>
      <c r="B137" s="7"/>
      <c r="C137" s="2"/>
      <c r="D137" s="5"/>
      <c r="E137" s="1"/>
      <c r="F137" s="2"/>
      <c r="G137" s="2"/>
      <c r="H137" s="18"/>
      <c r="I137" s="18"/>
    </row>
    <row r="138" spans="1:9" ht="18.75" customHeight="1" x14ac:dyDescent="0.25">
      <c r="A138" s="18"/>
      <c r="B138" s="7"/>
      <c r="C138" s="2"/>
      <c r="D138" s="5"/>
      <c r="E138" s="1"/>
      <c r="F138" s="2"/>
      <c r="G138" s="2"/>
      <c r="H138" s="18"/>
      <c r="I138" s="18"/>
    </row>
    <row r="139" spans="1:9" ht="18.75" customHeight="1" x14ac:dyDescent="0.25">
      <c r="A139" s="18"/>
      <c r="B139" s="7"/>
      <c r="C139" s="2"/>
      <c r="D139" s="5"/>
      <c r="E139" s="1"/>
      <c r="F139" s="2"/>
      <c r="G139" s="2"/>
      <c r="H139" s="18"/>
      <c r="I139" s="18"/>
    </row>
    <row r="140" spans="1:9" ht="18.75" customHeight="1" x14ac:dyDescent="0.25">
      <c r="A140" s="18"/>
      <c r="B140" s="7"/>
      <c r="C140" s="2"/>
      <c r="D140" s="5"/>
      <c r="E140" s="1"/>
      <c r="F140" s="2"/>
      <c r="G140" s="2"/>
      <c r="H140" s="18"/>
      <c r="I140" s="18"/>
    </row>
    <row r="141" spans="1:9" ht="18.75" customHeight="1" x14ac:dyDescent="0.25">
      <c r="A141" s="18"/>
      <c r="B141" s="7"/>
      <c r="C141" s="2"/>
      <c r="D141" s="5"/>
      <c r="E141" s="1"/>
      <c r="F141" s="2"/>
      <c r="G141" s="2"/>
      <c r="H141" s="18"/>
      <c r="I141" s="18"/>
    </row>
    <row r="142" spans="1:9" ht="18.75" customHeight="1" x14ac:dyDescent="0.25">
      <c r="A142" s="18"/>
      <c r="B142" s="7"/>
      <c r="C142" s="2"/>
      <c r="D142" s="5"/>
      <c r="E142" s="1"/>
      <c r="F142" s="2"/>
      <c r="G142" s="2"/>
      <c r="H142" s="18"/>
      <c r="I142" s="18"/>
    </row>
    <row r="143" spans="1:9" ht="18.75" customHeight="1" x14ac:dyDescent="0.25">
      <c r="A143" s="18"/>
      <c r="B143" s="7"/>
      <c r="C143" s="2"/>
      <c r="D143" s="5"/>
      <c r="E143" s="1"/>
      <c r="F143" s="2"/>
      <c r="G143" s="2"/>
      <c r="H143" s="18"/>
      <c r="I143" s="18"/>
    </row>
    <row r="144" spans="1:9" ht="18.75" customHeight="1" x14ac:dyDescent="0.25">
      <c r="A144" s="18"/>
      <c r="B144" s="7"/>
      <c r="C144" s="2"/>
      <c r="D144" s="5"/>
      <c r="E144" s="1"/>
      <c r="F144" s="2"/>
      <c r="G144" s="2"/>
      <c r="H144" s="18"/>
      <c r="I144" s="18"/>
    </row>
    <row r="145" spans="1:9" ht="18.75" customHeight="1" x14ac:dyDescent="0.25">
      <c r="A145" s="18"/>
      <c r="B145" s="7"/>
      <c r="C145" s="2"/>
      <c r="D145" s="5"/>
      <c r="E145" s="1"/>
      <c r="F145" s="2"/>
      <c r="G145" s="2"/>
      <c r="H145" s="18"/>
      <c r="I145" s="18"/>
    </row>
    <row r="146" spans="1:9" ht="18.75" customHeight="1" x14ac:dyDescent="0.25">
      <c r="A146" s="18"/>
      <c r="B146" s="7"/>
      <c r="C146" s="2"/>
      <c r="D146" s="5"/>
      <c r="E146" s="1"/>
      <c r="F146" s="2"/>
      <c r="G146" s="2"/>
      <c r="H146" s="18"/>
      <c r="I146" s="18"/>
    </row>
    <row r="147" spans="1:9" ht="18.75" customHeight="1" x14ac:dyDescent="0.25">
      <c r="A147" s="18"/>
      <c r="B147" s="7"/>
      <c r="C147" s="2"/>
      <c r="D147" s="5"/>
      <c r="E147" s="1"/>
      <c r="F147" s="2"/>
      <c r="G147" s="2"/>
      <c r="H147" s="18"/>
      <c r="I147" s="18"/>
    </row>
    <row r="148" spans="1:9" ht="18.75" customHeight="1" x14ac:dyDescent="0.25">
      <c r="A148" s="18"/>
      <c r="B148" s="7"/>
      <c r="C148" s="2"/>
      <c r="D148" s="5"/>
      <c r="E148" s="1"/>
      <c r="F148" s="2"/>
      <c r="G148" s="2"/>
      <c r="H148" s="18"/>
      <c r="I148" s="18"/>
    </row>
    <row r="149" spans="1:9" ht="18.75" customHeight="1" x14ac:dyDescent="0.25">
      <c r="A149" s="18"/>
      <c r="B149" s="7"/>
      <c r="C149" s="2"/>
      <c r="D149" s="5"/>
      <c r="E149" s="1"/>
      <c r="F149" s="2"/>
      <c r="G149" s="2"/>
      <c r="H149" s="18"/>
      <c r="I149" s="18"/>
    </row>
    <row r="150" spans="1:9" ht="18.75" customHeight="1" x14ac:dyDescent="0.25">
      <c r="A150" s="18"/>
      <c r="B150" s="7"/>
      <c r="C150" s="2"/>
      <c r="D150" s="5"/>
      <c r="E150" s="1"/>
      <c r="F150" s="2"/>
      <c r="G150" s="2"/>
      <c r="H150" s="18"/>
      <c r="I150" s="18"/>
    </row>
    <row r="151" spans="1:9" ht="18.75" customHeight="1" x14ac:dyDescent="0.25">
      <c r="A151" s="18"/>
      <c r="B151" s="7"/>
      <c r="C151" s="2"/>
      <c r="D151" s="5"/>
      <c r="E151" s="1"/>
      <c r="F151" s="2"/>
      <c r="G151" s="2"/>
      <c r="H151" s="18"/>
      <c r="I151" s="18"/>
    </row>
    <row r="152" spans="1:9" ht="18.75" customHeight="1" x14ac:dyDescent="0.25">
      <c r="A152" s="18"/>
      <c r="B152" s="7"/>
      <c r="C152" s="2"/>
      <c r="D152" s="5"/>
      <c r="E152" s="1"/>
      <c r="F152" s="2"/>
      <c r="G152" s="2"/>
      <c r="H152" s="18"/>
      <c r="I152" s="18"/>
    </row>
    <row r="153" spans="1:9" ht="18.75" customHeight="1" x14ac:dyDescent="0.25">
      <c r="A153" s="18"/>
      <c r="B153" s="7"/>
      <c r="C153" s="2"/>
      <c r="D153" s="5"/>
      <c r="E153" s="1"/>
      <c r="F153" s="2"/>
      <c r="G153" s="2"/>
      <c r="H153" s="18"/>
      <c r="I153" s="18"/>
    </row>
    <row r="154" spans="1:9" ht="18.75" customHeight="1" x14ac:dyDescent="0.25">
      <c r="A154" s="18"/>
      <c r="B154" s="7"/>
      <c r="C154" s="2"/>
      <c r="D154" s="5"/>
      <c r="E154" s="1"/>
      <c r="F154" s="2"/>
      <c r="G154" s="2"/>
      <c r="H154" s="18"/>
      <c r="I154" s="18"/>
    </row>
    <row r="155" spans="1:9" ht="18.75" customHeight="1" x14ac:dyDescent="0.25">
      <c r="A155" s="18"/>
      <c r="B155" s="7"/>
      <c r="C155" s="2"/>
      <c r="D155" s="5"/>
      <c r="E155" s="1"/>
      <c r="F155" s="2"/>
      <c r="G155" s="2"/>
      <c r="H155" s="18"/>
      <c r="I155" s="18"/>
    </row>
    <row r="156" spans="1:9" ht="18.75" customHeight="1" x14ac:dyDescent="0.25">
      <c r="A156" s="18"/>
      <c r="B156" s="7"/>
      <c r="C156" s="2"/>
      <c r="D156" s="5"/>
      <c r="E156" s="1"/>
      <c r="F156" s="2"/>
      <c r="G156" s="2"/>
      <c r="H156" s="18"/>
      <c r="I156" s="18"/>
    </row>
    <row r="157" spans="1:9" ht="18.75" customHeight="1" x14ac:dyDescent="0.25">
      <c r="A157" s="18"/>
      <c r="B157" s="7"/>
      <c r="C157" s="2"/>
      <c r="D157" s="5"/>
      <c r="E157" s="1"/>
      <c r="F157" s="2"/>
      <c r="G157" s="2"/>
      <c r="H157" s="18"/>
      <c r="I157" s="18"/>
    </row>
    <row r="158" spans="1:9" ht="18.75" customHeight="1" x14ac:dyDescent="0.25">
      <c r="A158" s="18"/>
      <c r="B158" s="7"/>
      <c r="C158" s="2"/>
      <c r="D158" s="5"/>
      <c r="E158" s="1"/>
      <c r="F158" s="2"/>
      <c r="G158" s="2"/>
      <c r="H158" s="18"/>
      <c r="I158" s="18"/>
    </row>
    <row r="159" spans="1:9" ht="18.75" customHeight="1" x14ac:dyDescent="0.25">
      <c r="A159" s="18"/>
      <c r="B159" s="7"/>
      <c r="C159" s="2"/>
      <c r="D159" s="5"/>
      <c r="E159" s="1"/>
      <c r="F159" s="2"/>
      <c r="G159" s="2"/>
      <c r="H159" s="18"/>
      <c r="I159" s="18"/>
    </row>
    <row r="160" spans="1:9" ht="18.75" customHeight="1" x14ac:dyDescent="0.25">
      <c r="A160" s="18"/>
      <c r="B160" s="7"/>
      <c r="C160" s="2"/>
      <c r="D160" s="5"/>
      <c r="E160" s="1"/>
      <c r="F160" s="2"/>
      <c r="G160" s="2"/>
      <c r="H160" s="18"/>
      <c r="I160" s="18"/>
    </row>
    <row r="161" spans="1:9" ht="18.75" customHeight="1" x14ac:dyDescent="0.25">
      <c r="A161" s="18"/>
      <c r="B161" s="7"/>
      <c r="C161" s="2"/>
      <c r="D161" s="5"/>
      <c r="E161" s="1"/>
      <c r="F161" s="2"/>
      <c r="G161" s="2"/>
      <c r="H161" s="18"/>
      <c r="I161" s="18"/>
    </row>
    <row r="162" spans="1:9" ht="18.75" customHeight="1" x14ac:dyDescent="0.25">
      <c r="A162" s="18"/>
      <c r="B162" s="7"/>
      <c r="C162" s="2"/>
      <c r="D162" s="5"/>
      <c r="E162" s="1"/>
      <c r="F162" s="2"/>
      <c r="G162" s="2"/>
      <c r="H162" s="18"/>
      <c r="I162" s="18"/>
    </row>
    <row r="163" spans="1:9" ht="18.75" customHeight="1" x14ac:dyDescent="0.25">
      <c r="A163" s="18"/>
      <c r="B163" s="7"/>
      <c r="C163" s="2"/>
      <c r="D163" s="5"/>
      <c r="E163" s="1"/>
      <c r="F163" s="2"/>
      <c r="G163" s="2"/>
      <c r="H163" s="18"/>
      <c r="I163" s="18"/>
    </row>
    <row r="164" spans="1:9" ht="18.75" customHeight="1" x14ac:dyDescent="0.25">
      <c r="A164" s="18"/>
      <c r="B164" s="7"/>
      <c r="C164" s="2"/>
      <c r="D164" s="5"/>
      <c r="E164" s="1"/>
      <c r="F164" s="2"/>
      <c r="G164" s="2"/>
      <c r="H164" s="18"/>
      <c r="I164" s="18"/>
    </row>
    <row r="165" spans="1:9" ht="18.75" customHeight="1" x14ac:dyDescent="0.25">
      <c r="A165" s="18"/>
      <c r="B165" s="7"/>
      <c r="C165" s="2"/>
      <c r="D165" s="5"/>
      <c r="E165" s="1"/>
      <c r="F165" s="2"/>
      <c r="G165" s="2"/>
      <c r="H165" s="18"/>
      <c r="I165" s="18"/>
    </row>
    <row r="166" spans="1:9" ht="18.75" customHeight="1" x14ac:dyDescent="0.25">
      <c r="A166" s="18"/>
      <c r="B166" s="7"/>
      <c r="C166" s="2"/>
      <c r="D166" s="5"/>
      <c r="E166" s="1"/>
      <c r="F166" s="2"/>
      <c r="G166" s="2"/>
      <c r="H166" s="18"/>
      <c r="I166" s="18"/>
    </row>
    <row r="167" spans="1:9" ht="18.75" customHeight="1" x14ac:dyDescent="0.25">
      <c r="A167" s="18"/>
      <c r="B167" s="7"/>
      <c r="C167" s="2"/>
      <c r="D167" s="5"/>
      <c r="E167" s="1"/>
      <c r="F167" s="2"/>
      <c r="G167" s="2"/>
      <c r="H167" s="18"/>
      <c r="I167" s="18"/>
    </row>
    <row r="168" spans="1:9" ht="18.75" customHeight="1" x14ac:dyDescent="0.25">
      <c r="A168" s="18"/>
      <c r="B168" s="7"/>
      <c r="C168" s="2"/>
      <c r="D168" s="5"/>
      <c r="E168" s="1"/>
      <c r="F168" s="2"/>
      <c r="G168" s="2"/>
      <c r="H168" s="18"/>
      <c r="I168" s="18"/>
    </row>
    <row r="169" spans="1:9" ht="18.75" customHeight="1" x14ac:dyDescent="0.25">
      <c r="A169" s="18"/>
      <c r="B169" s="7"/>
      <c r="C169" s="2"/>
      <c r="D169" s="5"/>
      <c r="E169" s="1"/>
      <c r="F169" s="2"/>
      <c r="G169" s="2"/>
      <c r="H169" s="18"/>
      <c r="I169" s="18"/>
    </row>
    <row r="170" spans="1:9" ht="18.75" customHeight="1" x14ac:dyDescent="0.25">
      <c r="A170" s="18"/>
      <c r="B170" s="7"/>
      <c r="C170" s="2"/>
      <c r="D170" s="5"/>
      <c r="E170" s="1"/>
      <c r="F170" s="2"/>
      <c r="G170" s="2"/>
      <c r="H170" s="18"/>
      <c r="I170" s="18"/>
    </row>
    <row r="171" spans="1:9" ht="18.75" customHeight="1" x14ac:dyDescent="0.25">
      <c r="A171" s="18"/>
      <c r="B171" s="7"/>
      <c r="C171" s="2"/>
      <c r="D171" s="5"/>
      <c r="E171" s="1"/>
      <c r="F171" s="2"/>
      <c r="G171" s="2"/>
      <c r="H171" s="18"/>
      <c r="I171" s="18"/>
    </row>
    <row r="172" spans="1:9" ht="18.75" customHeight="1" x14ac:dyDescent="0.25">
      <c r="A172" s="18"/>
      <c r="B172" s="7"/>
      <c r="C172" s="2"/>
      <c r="D172" s="5"/>
      <c r="E172" s="1"/>
      <c r="F172" s="2"/>
      <c r="G172" s="2"/>
      <c r="H172" s="18"/>
      <c r="I172" s="18"/>
    </row>
    <row r="173" spans="1:9" ht="18.75" customHeight="1" x14ac:dyDescent="0.25">
      <c r="A173" s="18"/>
      <c r="B173" s="7"/>
      <c r="C173" s="2"/>
      <c r="D173" s="5"/>
      <c r="E173" s="1"/>
      <c r="F173" s="2"/>
      <c r="G173" s="2"/>
      <c r="H173" s="18"/>
      <c r="I173" s="18"/>
    </row>
    <row r="174" spans="1:9" ht="18.75" customHeight="1" x14ac:dyDescent="0.25">
      <c r="A174" s="18"/>
      <c r="B174" s="7"/>
      <c r="C174" s="2"/>
      <c r="D174" s="5"/>
      <c r="E174" s="1"/>
      <c r="F174" s="2"/>
      <c r="G174" s="2"/>
      <c r="H174" s="18"/>
      <c r="I174" s="18"/>
    </row>
    <row r="175" spans="1:9" ht="18.75" customHeight="1" x14ac:dyDescent="0.25">
      <c r="A175" s="18"/>
      <c r="B175" s="7"/>
      <c r="C175" s="2"/>
      <c r="D175" s="5"/>
      <c r="E175" s="1"/>
      <c r="F175" s="2"/>
      <c r="G175" s="2"/>
      <c r="H175" s="18"/>
      <c r="I175" s="18"/>
    </row>
    <row r="176" spans="1:9" ht="18.75" customHeight="1" x14ac:dyDescent="0.25">
      <c r="A176" s="18"/>
      <c r="B176" s="7"/>
      <c r="C176" s="2"/>
      <c r="D176" s="5"/>
      <c r="E176" s="1"/>
      <c r="F176" s="2"/>
      <c r="G176" s="2"/>
      <c r="H176" s="18"/>
      <c r="I176" s="18"/>
    </row>
    <row r="177" spans="1:9" ht="18.75" customHeight="1" x14ac:dyDescent="0.25">
      <c r="A177" s="18"/>
      <c r="B177" s="7"/>
      <c r="C177" s="2"/>
      <c r="D177" s="5"/>
      <c r="E177" s="1"/>
      <c r="F177" s="2"/>
      <c r="G177" s="2"/>
      <c r="H177" s="18"/>
      <c r="I177" s="18"/>
    </row>
    <row r="178" spans="1:9" ht="18.75" customHeight="1" x14ac:dyDescent="0.25">
      <c r="A178" s="18"/>
      <c r="B178" s="7"/>
      <c r="C178" s="2"/>
      <c r="D178" s="5"/>
      <c r="E178" s="1"/>
      <c r="F178" s="2"/>
      <c r="G178" s="2"/>
      <c r="H178" s="18"/>
      <c r="I178" s="18"/>
    </row>
    <row r="179" spans="1:9" ht="18.75" customHeight="1" x14ac:dyDescent="0.25">
      <c r="A179" s="18"/>
      <c r="B179" s="7"/>
      <c r="C179" s="2"/>
      <c r="D179" s="5"/>
      <c r="E179" s="1"/>
      <c r="F179" s="2"/>
      <c r="G179" s="2"/>
      <c r="H179" s="18"/>
      <c r="I179" s="18"/>
    </row>
    <row r="180" spans="1:9" ht="18.75" customHeight="1" x14ac:dyDescent="0.25">
      <c r="A180" s="18"/>
      <c r="B180" s="7"/>
      <c r="C180" s="2"/>
      <c r="D180" s="5"/>
      <c r="E180" s="1"/>
      <c r="F180" s="2"/>
      <c r="G180" s="2"/>
      <c r="H180" s="18"/>
      <c r="I180" s="18"/>
    </row>
    <row r="181" spans="1:9" ht="18.75" customHeight="1" x14ac:dyDescent="0.25">
      <c r="A181" s="18"/>
      <c r="B181" s="7"/>
      <c r="C181" s="2"/>
      <c r="D181" s="5"/>
      <c r="E181" s="1"/>
      <c r="F181" s="2"/>
      <c r="G181" s="2"/>
      <c r="H181" s="18"/>
      <c r="I181" s="18"/>
    </row>
    <row r="182" spans="1:9" ht="18.75" customHeight="1" x14ac:dyDescent="0.25">
      <c r="A182" s="18"/>
      <c r="B182" s="7"/>
      <c r="C182" s="2"/>
      <c r="D182" s="5"/>
      <c r="E182" s="1"/>
      <c r="F182" s="2"/>
      <c r="G182" s="2"/>
      <c r="H182" s="18"/>
      <c r="I182" s="18"/>
    </row>
    <row r="183" spans="1:9" ht="18.75" customHeight="1" x14ac:dyDescent="0.25">
      <c r="A183" s="18"/>
      <c r="B183" s="7"/>
      <c r="C183" s="2"/>
      <c r="D183" s="5"/>
      <c r="E183" s="1"/>
      <c r="F183" s="2"/>
      <c r="G183" s="2"/>
      <c r="H183" s="18"/>
      <c r="I183" s="18"/>
    </row>
    <row r="184" spans="1:9" ht="18.75" customHeight="1" x14ac:dyDescent="0.25">
      <c r="A184" s="18"/>
      <c r="B184" s="7"/>
      <c r="C184" s="2"/>
      <c r="D184" s="5"/>
      <c r="E184" s="1"/>
      <c r="F184" s="2"/>
      <c r="G184" s="2"/>
      <c r="H184" s="18"/>
      <c r="I184" s="18"/>
    </row>
    <row r="185" spans="1:9" ht="18.75" customHeight="1" x14ac:dyDescent="0.25">
      <c r="A185" s="18"/>
      <c r="B185" s="7"/>
      <c r="C185" s="2"/>
      <c r="D185" s="5"/>
      <c r="E185" s="1"/>
      <c r="F185" s="2"/>
      <c r="G185" s="2"/>
      <c r="H185" s="18"/>
      <c r="I185" s="18"/>
    </row>
    <row r="186" spans="1:9" ht="18.75" customHeight="1" x14ac:dyDescent="0.25">
      <c r="A186" s="18"/>
      <c r="B186" s="7"/>
      <c r="C186" s="2"/>
      <c r="D186" s="5"/>
      <c r="E186" s="1"/>
      <c r="F186" s="2"/>
      <c r="G186" s="2"/>
      <c r="H186" s="18"/>
      <c r="I186" s="18"/>
    </row>
    <row r="187" spans="1:9" ht="18.75" customHeight="1" x14ac:dyDescent="0.25">
      <c r="A187" s="18"/>
      <c r="B187" s="7"/>
      <c r="C187" s="2"/>
      <c r="D187" s="5"/>
      <c r="E187" s="1"/>
      <c r="F187" s="2"/>
      <c r="G187" s="2"/>
      <c r="H187" s="18"/>
      <c r="I187" s="18"/>
    </row>
    <row r="188" spans="1:9" ht="18.75" customHeight="1" x14ac:dyDescent="0.25">
      <c r="A188" s="18"/>
      <c r="B188" s="7"/>
      <c r="C188" s="2"/>
      <c r="D188" s="5"/>
      <c r="E188" s="1"/>
      <c r="F188" s="2"/>
      <c r="G188" s="2"/>
      <c r="H188" s="18"/>
      <c r="I188" s="18"/>
    </row>
    <row r="189" spans="1:9" ht="18.75" customHeight="1" x14ac:dyDescent="0.25">
      <c r="A189" s="18"/>
      <c r="B189" s="7"/>
      <c r="C189" s="2"/>
      <c r="D189" s="5"/>
      <c r="E189" s="1"/>
      <c r="F189" s="2"/>
      <c r="G189" s="2"/>
      <c r="H189" s="18"/>
      <c r="I189" s="18"/>
    </row>
    <row r="190" spans="1:9" ht="18.75" customHeight="1" x14ac:dyDescent="0.25">
      <c r="A190" s="18"/>
      <c r="B190" s="7"/>
      <c r="C190" s="2"/>
      <c r="D190" s="5"/>
      <c r="E190" s="1"/>
      <c r="F190" s="2"/>
      <c r="G190" s="2"/>
      <c r="H190" s="18"/>
      <c r="I190" s="18"/>
    </row>
    <row r="191" spans="1:9" ht="18.75" customHeight="1" x14ac:dyDescent="0.25">
      <c r="A191" s="18"/>
      <c r="B191" s="7"/>
      <c r="C191" s="2"/>
      <c r="D191" s="5"/>
      <c r="E191" s="1"/>
      <c r="F191" s="2"/>
      <c r="G191" s="2"/>
      <c r="H191" s="18"/>
      <c r="I191" s="18"/>
    </row>
    <row r="192" spans="1:9" ht="18.75" customHeight="1" x14ac:dyDescent="0.25">
      <c r="A192" s="18"/>
      <c r="B192" s="7"/>
      <c r="C192" s="2"/>
      <c r="D192" s="5"/>
      <c r="E192" s="1"/>
      <c r="F192" s="2"/>
      <c r="G192" s="2"/>
      <c r="H192" s="18"/>
      <c r="I192" s="18"/>
    </row>
    <row r="193" spans="1:9" ht="18.75" customHeight="1" x14ac:dyDescent="0.25">
      <c r="A193" s="18"/>
      <c r="B193" s="7"/>
      <c r="C193" s="2"/>
      <c r="D193" s="5"/>
      <c r="E193" s="1"/>
      <c r="F193" s="2"/>
      <c r="G193" s="2"/>
      <c r="H193" s="18"/>
      <c r="I193" s="18"/>
    </row>
    <row r="194" spans="1:9" ht="18.75" customHeight="1" x14ac:dyDescent="0.25">
      <c r="A194" s="18"/>
      <c r="B194" s="7"/>
      <c r="C194" s="2"/>
      <c r="D194" s="5"/>
      <c r="E194" s="1"/>
      <c r="F194" s="2"/>
      <c r="G194" s="2"/>
      <c r="H194" s="18"/>
      <c r="I194" s="18"/>
    </row>
    <row r="195" spans="1:9" ht="18.75" customHeight="1" x14ac:dyDescent="0.25">
      <c r="A195" s="18"/>
      <c r="B195" s="7"/>
      <c r="C195" s="2"/>
      <c r="D195" s="5"/>
      <c r="E195" s="1"/>
      <c r="F195" s="2"/>
      <c r="G195" s="2"/>
      <c r="H195" s="18"/>
      <c r="I195" s="18"/>
    </row>
    <row r="196" spans="1:9" ht="18.75" customHeight="1" x14ac:dyDescent="0.25">
      <c r="A196" s="18"/>
      <c r="B196" s="7"/>
      <c r="C196" s="2"/>
      <c r="D196" s="5"/>
      <c r="E196" s="1"/>
      <c r="F196" s="2"/>
      <c r="G196" s="2"/>
      <c r="H196" s="18"/>
      <c r="I196" s="18"/>
    </row>
    <row r="197" spans="1:9" ht="18.75" customHeight="1" x14ac:dyDescent="0.25">
      <c r="A197" s="18"/>
      <c r="B197" s="7"/>
      <c r="C197" s="2"/>
      <c r="D197" s="5"/>
      <c r="E197" s="1"/>
      <c r="F197" s="2"/>
      <c r="G197" s="2"/>
      <c r="H197" s="18"/>
      <c r="I197" s="18"/>
    </row>
    <row r="198" spans="1:9" ht="18.75" customHeight="1" x14ac:dyDescent="0.25">
      <c r="A198" s="18"/>
      <c r="B198" s="7"/>
      <c r="C198" s="2"/>
      <c r="D198" s="5"/>
      <c r="E198" s="1"/>
      <c r="F198" s="2"/>
      <c r="G198" s="2"/>
      <c r="H198" s="18"/>
      <c r="I198" s="18"/>
    </row>
    <row r="199" spans="1:9" ht="18.75" customHeight="1" x14ac:dyDescent="0.25">
      <c r="A199" s="18"/>
      <c r="B199" s="7"/>
      <c r="C199" s="2"/>
      <c r="D199" s="5"/>
      <c r="E199" s="1"/>
      <c r="F199" s="2"/>
      <c r="G199" s="2"/>
      <c r="H199" s="18"/>
      <c r="I199" s="18"/>
    </row>
    <row r="200" spans="1:9" ht="18.75" customHeight="1" x14ac:dyDescent="0.25">
      <c r="A200" s="18"/>
      <c r="B200" s="7"/>
      <c r="C200" s="2"/>
      <c r="D200" s="5"/>
      <c r="E200" s="1"/>
      <c r="F200" s="2"/>
      <c r="G200" s="2"/>
      <c r="H200" s="18"/>
      <c r="I200" s="18"/>
    </row>
    <row r="201" spans="1:9" ht="18.75" customHeight="1" x14ac:dyDescent="0.25">
      <c r="A201" s="18"/>
      <c r="B201" s="7"/>
      <c r="C201" s="2"/>
      <c r="D201" s="5"/>
      <c r="E201" s="1"/>
      <c r="F201" s="2"/>
      <c r="G201" s="2"/>
      <c r="H201" s="18"/>
      <c r="I201" s="18"/>
    </row>
    <row r="202" spans="1:9" ht="18.75" customHeight="1" x14ac:dyDescent="0.25">
      <c r="A202" s="18"/>
      <c r="B202" s="7"/>
      <c r="C202" s="2"/>
      <c r="D202" s="5"/>
      <c r="E202" s="1"/>
      <c r="F202" s="2"/>
      <c r="G202" s="2"/>
      <c r="H202" s="18"/>
      <c r="I202" s="18"/>
    </row>
    <row r="203" spans="1:9" ht="18.75" customHeight="1" x14ac:dyDescent="0.25">
      <c r="A203" s="18"/>
      <c r="B203" s="7"/>
      <c r="C203" s="2"/>
      <c r="D203" s="5"/>
      <c r="E203" s="1"/>
      <c r="F203" s="2"/>
      <c r="G203" s="2"/>
      <c r="H203" s="18"/>
      <c r="I203" s="18"/>
    </row>
    <row r="204" spans="1:9" ht="18.75" customHeight="1" x14ac:dyDescent="0.25">
      <c r="A204" s="18"/>
      <c r="B204" s="7"/>
      <c r="C204" s="2"/>
      <c r="D204" s="5"/>
      <c r="E204" s="1"/>
      <c r="F204" s="2"/>
      <c r="G204" s="2"/>
      <c r="H204" s="18"/>
      <c r="I204" s="18"/>
    </row>
    <row r="205" spans="1:9" ht="18.75" customHeight="1" x14ac:dyDescent="0.25">
      <c r="A205" s="18"/>
      <c r="B205" s="7"/>
      <c r="C205" s="2"/>
      <c r="D205" s="5"/>
      <c r="E205" s="1"/>
      <c r="F205" s="2"/>
      <c r="G205" s="2"/>
      <c r="H205" s="18"/>
      <c r="I205" s="18"/>
    </row>
    <row r="206" spans="1:9" ht="18.75" customHeight="1" thickBot="1" x14ac:dyDescent="0.3">
      <c r="A206" s="18"/>
      <c r="B206" s="7"/>
      <c r="C206" s="2"/>
      <c r="D206" s="5"/>
      <c r="E206" s="1"/>
      <c r="F206" s="2"/>
      <c r="G206" s="2"/>
      <c r="H206" s="18"/>
      <c r="I206" s="18"/>
    </row>
    <row r="207" spans="1:9" ht="22.5" customHeight="1" thickTop="1" x14ac:dyDescent="0.25">
      <c r="A207" s="18"/>
      <c r="B207" s="208" t="s">
        <v>5</v>
      </c>
      <c r="C207" s="209"/>
      <c r="D207" s="209"/>
      <c r="E207" s="18"/>
      <c r="F207" s="33">
        <f>SUM(F7:F206)</f>
        <v>761500000</v>
      </c>
      <c r="G207" s="34">
        <f>SUM(G7:G206)</f>
        <v>761500000</v>
      </c>
      <c r="H207" s="18"/>
      <c r="I207" s="18"/>
    </row>
    <row r="208" spans="1:9" x14ac:dyDescent="0.25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x14ac:dyDescent="0.25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x14ac:dyDescent="0.25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x14ac:dyDescent="0.25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x14ac:dyDescent="0.25">
      <c r="A212" s="18"/>
      <c r="B212" s="18"/>
      <c r="C212" s="18"/>
      <c r="D212" s="18"/>
      <c r="E212" s="18"/>
      <c r="F212" s="18"/>
      <c r="G212" s="18"/>
      <c r="H212" s="18"/>
      <c r="I212" s="18"/>
    </row>
  </sheetData>
  <sheetProtection algorithmName="SHA-512" hashValue="8feRz2100SfPvxIukjR0eiNi5UpRq6SqwrJL/kPeANib7BfF5QYvoMRw7DuWNX37BVlGhvfqN+lDoLGzzPorcQ==" saltValue="5GxjagR8+0MAlCxve2TINw==" spinCount="100000" sheet="1" objects="1" scenarios="1" formatCells="0" formatColumns="0" formatRows="0" autoFilter="0"/>
  <autoFilter ref="B5:B207" xr:uid="{00000000-0009-0000-0000-000002000000}"/>
  <mergeCells count="6">
    <mergeCell ref="B207:D207"/>
    <mergeCell ref="F5:G5"/>
    <mergeCell ref="B2:G2"/>
    <mergeCell ref="B3:G3"/>
    <mergeCell ref="B4:G4"/>
    <mergeCell ref="C5:C6"/>
  </mergeCells>
  <dataValidations count="1">
    <dataValidation type="list" showInputMessage="1" showErrorMessage="1" errorTitle="KESALAHAN INPUT DATA" error="Data yang dimasukkan adalah D atau K._x000a_ Silahkan pilih dari daftar." sqref="D7:D206" xr:uid="{00000000-0002-0000-0200-000000000000}">
      <formula1>"D,K,-"</formula1>
    </dataValidation>
  </dataValidations>
  <pageMargins left="0.2" right="0.06" top="0.56000000000000005" bottom="0.56999999999999995" header="0.3" footer="0.19"/>
  <pageSetup paperSize="9" orientation="portrait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W3011"/>
  <sheetViews>
    <sheetView showGridLines="0" workbookViewId="0">
      <pane ySplit="6" topLeftCell="A7" activePane="bottomLeft" state="frozen"/>
      <selection activeCell="G307" sqref="G307"/>
      <selection pane="bottomLeft" activeCell="G5" sqref="G5:G6"/>
    </sheetView>
  </sheetViews>
  <sheetFormatPr defaultColWidth="0" defaultRowHeight="15" zeroHeight="1" x14ac:dyDescent="0.25"/>
  <cols>
    <col min="1" max="1" width="1.42578125" customWidth="1"/>
    <col min="2" max="5" width="10" style="51" hidden="1" customWidth="1"/>
    <col min="6" max="6" width="1.42578125" hidden="1" customWidth="1"/>
    <col min="7" max="8" width="11.42578125" customWidth="1"/>
    <col min="9" max="9" width="40" customWidth="1"/>
    <col min="10" max="10" width="10" customWidth="1"/>
    <col min="11" max="11" width="40" customWidth="1"/>
    <col min="12" max="13" width="15.7109375" customWidth="1"/>
    <col min="14" max="15" width="28.5703125" customWidth="1"/>
    <col min="16" max="23" width="0" hidden="1" customWidth="1"/>
    <col min="24" max="16384" width="9.140625" hidden="1"/>
  </cols>
  <sheetData>
    <row r="1" spans="1:15" ht="3.75" customHeight="1" x14ac:dyDescent="0.25">
      <c r="A1" s="18"/>
      <c r="B1" s="50"/>
      <c r="C1" s="50"/>
      <c r="D1" s="50"/>
      <c r="E1" s="50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2.5" customHeight="1" x14ac:dyDescent="0.4">
      <c r="A2" s="18"/>
      <c r="B2" s="50"/>
      <c r="C2" s="50"/>
      <c r="D2" s="50"/>
      <c r="E2" s="50"/>
      <c r="F2" s="18"/>
      <c r="G2" s="212" t="str">
        <f ca="1">IF(TODAY()&gt;EXP,"APLIKASI INI SUDAH KADALUARSA",PR)</f>
        <v>NAMA PERUSAHAAN ANDA</v>
      </c>
      <c r="H2" s="213"/>
      <c r="I2" s="213"/>
      <c r="J2" s="213"/>
      <c r="K2" s="213"/>
      <c r="L2" s="213"/>
      <c r="M2" s="213"/>
      <c r="N2" s="18"/>
      <c r="O2" s="18"/>
    </row>
    <row r="3" spans="1:15" ht="18.75" customHeight="1" x14ac:dyDescent="0.35">
      <c r="A3" s="18"/>
      <c r="B3" s="50"/>
      <c r="C3" s="50"/>
      <c r="D3" s="50"/>
      <c r="E3" s="50"/>
      <c r="F3" s="18"/>
      <c r="G3" s="214" t="s">
        <v>44</v>
      </c>
      <c r="H3" s="214"/>
      <c r="I3" s="214"/>
      <c r="J3" s="214"/>
      <c r="K3" s="214"/>
      <c r="L3" s="214"/>
      <c r="M3" s="214"/>
      <c r="N3" s="18"/>
      <c r="O3" s="18"/>
    </row>
    <row r="4" spans="1:15" ht="18.75" customHeight="1" x14ac:dyDescent="0.25">
      <c r="A4" s="18"/>
      <c r="B4" s="50"/>
      <c r="C4" s="50"/>
      <c r="D4" s="50"/>
      <c r="E4" s="50"/>
      <c r="F4" s="18"/>
      <c r="G4" s="225" t="str">
        <f>TG&amp;" "&amp;BL&amp;" "&amp;TH&amp;" - "&amp;TG_2&amp;" "&amp;BL_2&amp;" "&amp;TH_2</f>
        <v>1 Januari 2023 - 31 Desember 2023</v>
      </c>
      <c r="H4" s="225"/>
      <c r="I4" s="225"/>
      <c r="J4" s="225"/>
      <c r="K4" s="225"/>
      <c r="L4" s="225"/>
      <c r="M4" s="225"/>
      <c r="N4" s="18"/>
      <c r="O4" s="18"/>
    </row>
    <row r="5" spans="1:15" ht="18.75" customHeight="1" x14ac:dyDescent="0.25">
      <c r="A5" s="18"/>
      <c r="B5" s="52"/>
      <c r="C5" s="52" t="s">
        <v>19</v>
      </c>
      <c r="D5" s="52"/>
      <c r="E5" s="52"/>
      <c r="F5" s="48"/>
      <c r="G5" s="228" t="s">
        <v>4</v>
      </c>
      <c r="H5" s="219" t="s">
        <v>18</v>
      </c>
      <c r="I5" s="221" t="s">
        <v>8</v>
      </c>
      <c r="J5" s="223" t="s">
        <v>13</v>
      </c>
      <c r="K5" s="224"/>
      <c r="L5" s="226" t="str">
        <f>IF((SUM(L7:L3006)=SUM(M7:M3006)),"JUMLAH","JUMLAH SELISIH "&amp;(SUM(L7:L3006)-SUM(M7:M3006)))</f>
        <v>JUMLAH</v>
      </c>
      <c r="M5" s="227"/>
      <c r="N5" s="18"/>
      <c r="O5" s="18"/>
    </row>
    <row r="6" spans="1:15" ht="18.75" customHeight="1" x14ac:dyDescent="0.25">
      <c r="A6" s="18"/>
      <c r="B6" s="53" t="s">
        <v>10</v>
      </c>
      <c r="C6" s="53" t="s">
        <v>11</v>
      </c>
      <c r="D6" s="53" t="s">
        <v>12</v>
      </c>
      <c r="E6" s="53" t="s">
        <v>18</v>
      </c>
      <c r="F6" s="48"/>
      <c r="G6" s="229"/>
      <c r="H6" s="220"/>
      <c r="I6" s="222"/>
      <c r="J6" s="41" t="s">
        <v>6</v>
      </c>
      <c r="K6" s="41" t="s">
        <v>0</v>
      </c>
      <c r="L6" s="17" t="s">
        <v>1</v>
      </c>
      <c r="M6" s="20" t="s">
        <v>2</v>
      </c>
      <c r="N6" s="18"/>
      <c r="O6" s="18"/>
    </row>
    <row r="7" spans="1:15" ht="18.75" customHeight="1" x14ac:dyDescent="0.25">
      <c r="A7" s="18"/>
      <c r="B7" s="54">
        <f>IF(J7="",0,COUNTIF($J$7:J7,J7))</f>
        <v>1</v>
      </c>
      <c r="C7" s="54" t="str">
        <f t="shared" ref="C7:C70" si="0">B7&amp;J7</f>
        <v>1611</v>
      </c>
      <c r="D7" s="55">
        <f>G7</f>
        <v>44927</v>
      </c>
      <c r="E7" s="56">
        <f>H7</f>
        <v>1</v>
      </c>
      <c r="F7" s="48"/>
      <c r="G7" s="46">
        <v>44927</v>
      </c>
      <c r="H7" s="3">
        <v>1</v>
      </c>
      <c r="I7" s="4" t="s">
        <v>123</v>
      </c>
      <c r="J7" s="3">
        <v>611</v>
      </c>
      <c r="K7" s="21" t="str">
        <f t="shared" ref="K7:K70" si="1">IF(J7&lt;&gt;"",VLOOKUP(J7,DA,2,FALSE),"")</f>
        <v>Beban Perbaikan Ruko</v>
      </c>
      <c r="L7" s="2">
        <v>2500000</v>
      </c>
      <c r="M7" s="2"/>
      <c r="N7" s="18"/>
      <c r="O7" s="18"/>
    </row>
    <row r="8" spans="1:15" ht="18.75" customHeight="1" x14ac:dyDescent="0.25">
      <c r="A8" s="18"/>
      <c r="B8" s="54">
        <f>IF(J8="",0,COUNTIF($J$7:J8,J8))</f>
        <v>1</v>
      </c>
      <c r="C8" s="54" t="str">
        <f t="shared" si="0"/>
        <v>1112</v>
      </c>
      <c r="D8" s="57">
        <f t="shared" ref="D8" si="2">IF(G8&lt;&gt;"",G8,D7)</f>
        <v>44927</v>
      </c>
      <c r="E8" s="54">
        <f t="shared" ref="E8" si="3">IF(H8&lt;&gt;"",H8,E7)</f>
        <v>1</v>
      </c>
      <c r="F8" s="18"/>
      <c r="G8" s="46"/>
      <c r="H8" s="3"/>
      <c r="I8" s="4" t="s">
        <v>123</v>
      </c>
      <c r="J8" s="3">
        <v>112</v>
      </c>
      <c r="K8" s="21" t="str">
        <f t="shared" si="1"/>
        <v>Bank</v>
      </c>
      <c r="L8" s="2"/>
      <c r="M8" s="2">
        <v>2500000</v>
      </c>
      <c r="N8" s="18"/>
      <c r="O8" s="18"/>
    </row>
    <row r="9" spans="1:15" ht="18.75" customHeight="1" x14ac:dyDescent="0.25">
      <c r="A9" s="18"/>
      <c r="B9" s="54">
        <f>IF(J9="",0,COUNTIF($J$7:J9,J9))</f>
        <v>1</v>
      </c>
      <c r="C9" s="54" t="str">
        <f t="shared" si="0"/>
        <v>1610</v>
      </c>
      <c r="D9" s="57">
        <f t="shared" ref="D9:D72" si="4">IF(G9&lt;&gt;"",G9,D8)</f>
        <v>44931</v>
      </c>
      <c r="E9" s="54">
        <f t="shared" ref="E9:E72" si="5">IF(H9&lt;&gt;"",H9,E8)</f>
        <v>2</v>
      </c>
      <c r="F9" s="18"/>
      <c r="G9" s="46">
        <v>44931</v>
      </c>
      <c r="H9" s="3">
        <v>2</v>
      </c>
      <c r="I9" s="4" t="s">
        <v>124</v>
      </c>
      <c r="J9" s="3">
        <v>610</v>
      </c>
      <c r="K9" s="21" t="str">
        <f t="shared" si="1"/>
        <v>Beban Pakaian Seragam Karyawan</v>
      </c>
      <c r="L9" s="2">
        <v>1500000</v>
      </c>
      <c r="M9" s="2"/>
      <c r="N9" s="18"/>
      <c r="O9" s="18"/>
    </row>
    <row r="10" spans="1:15" ht="18.75" customHeight="1" x14ac:dyDescent="0.25">
      <c r="A10" s="18"/>
      <c r="B10" s="54">
        <f>IF(J10="",0,COUNTIF($J$7:J10,J10))</f>
        <v>1</v>
      </c>
      <c r="C10" s="54" t="str">
        <f t="shared" si="0"/>
        <v>1111</v>
      </c>
      <c r="D10" s="57">
        <f t="shared" si="4"/>
        <v>44931</v>
      </c>
      <c r="E10" s="54">
        <f t="shared" si="5"/>
        <v>2</v>
      </c>
      <c r="F10" s="18"/>
      <c r="G10" s="46"/>
      <c r="H10" s="3"/>
      <c r="I10" s="4" t="s">
        <v>124</v>
      </c>
      <c r="J10" s="3">
        <v>111</v>
      </c>
      <c r="K10" s="21" t="str">
        <f t="shared" si="1"/>
        <v>Kas</v>
      </c>
      <c r="L10" s="2"/>
      <c r="M10" s="2">
        <v>1500000</v>
      </c>
      <c r="N10" s="18"/>
      <c r="O10" s="18"/>
    </row>
    <row r="11" spans="1:15" ht="18.75" customHeight="1" x14ac:dyDescent="0.25">
      <c r="A11" s="18"/>
      <c r="B11" s="54">
        <f>IF(J11="",0,COUNTIF($J$7:J11,J11))</f>
        <v>1</v>
      </c>
      <c r="C11" s="54" t="str">
        <f t="shared" si="0"/>
        <v>1602</v>
      </c>
      <c r="D11" s="57">
        <f t="shared" si="4"/>
        <v>44933</v>
      </c>
      <c r="E11" s="54">
        <f t="shared" si="5"/>
        <v>3</v>
      </c>
      <c r="F11" s="18"/>
      <c r="G11" s="46">
        <v>44933</v>
      </c>
      <c r="H11" s="3">
        <v>3</v>
      </c>
      <c r="I11" s="4" t="s">
        <v>125</v>
      </c>
      <c r="J11" s="3">
        <v>602</v>
      </c>
      <c r="K11" s="21" t="str">
        <f t="shared" si="1"/>
        <v>Beban Sewa Gedung</v>
      </c>
      <c r="L11" s="2">
        <v>24000000</v>
      </c>
      <c r="M11" s="2"/>
      <c r="N11" s="18"/>
      <c r="O11" s="18"/>
    </row>
    <row r="12" spans="1:15" ht="18.75" customHeight="1" x14ac:dyDescent="0.25">
      <c r="A12" s="18"/>
      <c r="B12" s="54">
        <f>IF(J12="",0,COUNTIF($J$7:J12,J12))</f>
        <v>2</v>
      </c>
      <c r="C12" s="54" t="str">
        <f t="shared" si="0"/>
        <v>2112</v>
      </c>
      <c r="D12" s="57">
        <f t="shared" si="4"/>
        <v>44933</v>
      </c>
      <c r="E12" s="54">
        <f t="shared" si="5"/>
        <v>3</v>
      </c>
      <c r="F12" s="18"/>
      <c r="G12" s="46"/>
      <c r="H12" s="3"/>
      <c r="I12" s="4" t="s">
        <v>125</v>
      </c>
      <c r="J12" s="3">
        <v>112</v>
      </c>
      <c r="K12" s="21" t="str">
        <f t="shared" si="1"/>
        <v>Bank</v>
      </c>
      <c r="L12" s="2"/>
      <c r="M12" s="2">
        <v>24000000</v>
      </c>
      <c r="N12" s="18"/>
      <c r="O12" s="18"/>
    </row>
    <row r="13" spans="1:15" ht="18.75" customHeight="1" x14ac:dyDescent="0.25">
      <c r="A13" s="18"/>
      <c r="B13" s="54">
        <f>IF(J13="",0,COUNTIF($J$7:J13,J13))</f>
        <v>3</v>
      </c>
      <c r="C13" s="54" t="str">
        <f t="shared" si="0"/>
        <v>3112</v>
      </c>
      <c r="D13" s="57">
        <f t="shared" si="4"/>
        <v>44938</v>
      </c>
      <c r="E13" s="54">
        <f t="shared" si="5"/>
        <v>4</v>
      </c>
      <c r="F13" s="18"/>
      <c r="G13" s="46">
        <v>44938</v>
      </c>
      <c r="H13" s="3">
        <v>4</v>
      </c>
      <c r="I13" s="4" t="s">
        <v>126</v>
      </c>
      <c r="J13" s="3">
        <v>112</v>
      </c>
      <c r="K13" s="21" t="str">
        <f t="shared" si="1"/>
        <v>Bank</v>
      </c>
      <c r="L13" s="2">
        <v>10000000</v>
      </c>
      <c r="M13" s="2"/>
      <c r="N13" s="18"/>
      <c r="O13" s="18"/>
    </row>
    <row r="14" spans="1:15" ht="18.75" customHeight="1" x14ac:dyDescent="0.25">
      <c r="A14" s="18"/>
      <c r="B14" s="54">
        <f>IF(J14="",0,COUNTIF($J$7:J14,J14))</f>
        <v>1</v>
      </c>
      <c r="C14" s="54" t="str">
        <f t="shared" si="0"/>
        <v>1130</v>
      </c>
      <c r="D14" s="57">
        <f t="shared" si="4"/>
        <v>44938</v>
      </c>
      <c r="E14" s="54">
        <f t="shared" si="5"/>
        <v>4</v>
      </c>
      <c r="F14" s="18"/>
      <c r="G14" s="46"/>
      <c r="H14" s="3"/>
      <c r="I14" s="4" t="s">
        <v>126</v>
      </c>
      <c r="J14" s="3">
        <v>130</v>
      </c>
      <c r="K14" s="21" t="str">
        <f t="shared" si="1"/>
        <v>Piutang</v>
      </c>
      <c r="L14" s="2"/>
      <c r="M14" s="2">
        <v>10000000</v>
      </c>
      <c r="N14" s="18"/>
      <c r="O14" s="18"/>
    </row>
    <row r="15" spans="1:15" ht="18.75" customHeight="1" x14ac:dyDescent="0.25">
      <c r="A15" s="18"/>
      <c r="B15" s="54">
        <f>IF(J15="",0,COUNTIF($J$7:J15,J15))</f>
        <v>1</v>
      </c>
      <c r="C15" s="54" t="str">
        <f t="shared" si="0"/>
        <v>1175</v>
      </c>
      <c r="D15" s="57">
        <f t="shared" si="4"/>
        <v>44945</v>
      </c>
      <c r="E15" s="54">
        <f t="shared" si="5"/>
        <v>5</v>
      </c>
      <c r="F15" s="18"/>
      <c r="G15" s="46">
        <v>44945</v>
      </c>
      <c r="H15" s="3">
        <v>5</v>
      </c>
      <c r="I15" s="4" t="s">
        <v>127</v>
      </c>
      <c r="J15" s="3">
        <v>175</v>
      </c>
      <c r="K15" s="21" t="str">
        <f t="shared" si="1"/>
        <v>Inventaris Peralatan salon</v>
      </c>
      <c r="L15" s="2">
        <v>3750000</v>
      </c>
      <c r="M15" s="2"/>
      <c r="N15" s="18"/>
      <c r="O15" s="18"/>
    </row>
    <row r="16" spans="1:15" ht="18.75" customHeight="1" x14ac:dyDescent="0.25">
      <c r="A16" s="18"/>
      <c r="B16" s="54">
        <f>IF(J16="",0,COUNTIF($J$7:J16,J16))</f>
        <v>2</v>
      </c>
      <c r="C16" s="54" t="str">
        <f t="shared" si="0"/>
        <v>2111</v>
      </c>
      <c r="D16" s="57">
        <f t="shared" si="4"/>
        <v>44945</v>
      </c>
      <c r="E16" s="54">
        <f t="shared" si="5"/>
        <v>5</v>
      </c>
      <c r="F16" s="18"/>
      <c r="G16" s="46"/>
      <c r="H16" s="3"/>
      <c r="I16" s="4" t="s">
        <v>127</v>
      </c>
      <c r="J16" s="3">
        <v>111</v>
      </c>
      <c r="K16" s="21" t="str">
        <f t="shared" si="1"/>
        <v>Kas</v>
      </c>
      <c r="L16" s="2"/>
      <c r="M16" s="2">
        <v>3750000</v>
      </c>
      <c r="N16" s="18"/>
      <c r="O16" s="18"/>
    </row>
    <row r="17" spans="1:15" ht="18.75" customHeight="1" x14ac:dyDescent="0.25">
      <c r="A17" s="18"/>
      <c r="B17" s="54">
        <f>IF(J17="",0,COUNTIF($J$7:J17,J17))</f>
        <v>1</v>
      </c>
      <c r="C17" s="54" t="str">
        <f t="shared" si="0"/>
        <v>1616</v>
      </c>
      <c r="D17" s="57">
        <f t="shared" si="4"/>
        <v>44949</v>
      </c>
      <c r="E17" s="54">
        <f t="shared" si="5"/>
        <v>6</v>
      </c>
      <c r="F17" s="18"/>
      <c r="G17" s="46">
        <v>44949</v>
      </c>
      <c r="H17" s="3">
        <v>6</v>
      </c>
      <c r="I17" s="4" t="s">
        <v>128</v>
      </c>
      <c r="J17" s="3">
        <v>616</v>
      </c>
      <c r="K17" s="21" t="str">
        <f t="shared" si="1"/>
        <v>Beban Gaji Karyawan</v>
      </c>
      <c r="L17" s="2">
        <v>3750000</v>
      </c>
      <c r="M17" s="2"/>
      <c r="N17" s="18"/>
      <c r="O17" s="18"/>
    </row>
    <row r="18" spans="1:15" ht="18.75" customHeight="1" x14ac:dyDescent="0.25">
      <c r="A18" s="18"/>
      <c r="B18" s="54">
        <f>IF(J18="",0,COUNTIF($J$7:J18,J18))</f>
        <v>4</v>
      </c>
      <c r="C18" s="54" t="str">
        <f t="shared" si="0"/>
        <v>4112</v>
      </c>
      <c r="D18" s="57">
        <f t="shared" si="4"/>
        <v>44949</v>
      </c>
      <c r="E18" s="54">
        <f t="shared" si="5"/>
        <v>6</v>
      </c>
      <c r="F18" s="18"/>
      <c r="G18" s="46"/>
      <c r="H18" s="3"/>
      <c r="I18" s="4" t="s">
        <v>128</v>
      </c>
      <c r="J18" s="3">
        <v>112</v>
      </c>
      <c r="K18" s="21" t="str">
        <f t="shared" si="1"/>
        <v>Bank</v>
      </c>
      <c r="L18" s="2"/>
      <c r="M18" s="2">
        <v>3750000</v>
      </c>
      <c r="N18" s="18"/>
      <c r="O18" s="18"/>
    </row>
    <row r="19" spans="1:15" ht="18.75" customHeight="1" x14ac:dyDescent="0.25">
      <c r="A19" s="18"/>
      <c r="B19" s="54">
        <f>IF(J19="",0,COUNTIF($J$7:J19,J19))</f>
        <v>1</v>
      </c>
      <c r="C19" s="54" t="str">
        <f t="shared" si="0"/>
        <v>1613</v>
      </c>
      <c r="D19" s="57">
        <f t="shared" si="4"/>
        <v>44952</v>
      </c>
      <c r="E19" s="54">
        <f t="shared" si="5"/>
        <v>7</v>
      </c>
      <c r="F19" s="18"/>
      <c r="G19" s="46">
        <v>44952</v>
      </c>
      <c r="H19" s="3">
        <v>7</v>
      </c>
      <c r="I19" s="4" t="s">
        <v>129</v>
      </c>
      <c r="J19" s="3">
        <v>613</v>
      </c>
      <c r="K19" s="21" t="str">
        <f t="shared" si="1"/>
        <v>Beban Listrik</v>
      </c>
      <c r="L19" s="2">
        <v>975000</v>
      </c>
      <c r="M19" s="2"/>
      <c r="N19" s="18"/>
      <c r="O19" s="18"/>
    </row>
    <row r="20" spans="1:15" ht="18.75" customHeight="1" x14ac:dyDescent="0.25">
      <c r="A20" s="18"/>
      <c r="B20" s="54">
        <f>IF(J20="",0,COUNTIF($J$7:J20,J20))</f>
        <v>1</v>
      </c>
      <c r="C20" s="54" t="str">
        <f t="shared" si="0"/>
        <v>1614</v>
      </c>
      <c r="D20" s="57">
        <f t="shared" si="4"/>
        <v>44952</v>
      </c>
      <c r="E20" s="54">
        <f t="shared" si="5"/>
        <v>7</v>
      </c>
      <c r="F20" s="18"/>
      <c r="G20" s="46"/>
      <c r="H20" s="3"/>
      <c r="I20" s="4" t="s">
        <v>130</v>
      </c>
      <c r="J20" s="3">
        <v>614</v>
      </c>
      <c r="K20" s="21" t="str">
        <f t="shared" si="1"/>
        <v>Beban Air</v>
      </c>
      <c r="L20" s="2">
        <v>152000</v>
      </c>
      <c r="M20" s="2"/>
      <c r="N20" s="18"/>
      <c r="O20" s="18"/>
    </row>
    <row r="21" spans="1:15" ht="18.75" customHeight="1" x14ac:dyDescent="0.25">
      <c r="A21" s="18"/>
      <c r="B21" s="54">
        <f>IF(J21="",0,COUNTIF($J$7:J21,J21))</f>
        <v>3</v>
      </c>
      <c r="C21" s="54" t="str">
        <f t="shared" si="0"/>
        <v>3111</v>
      </c>
      <c r="D21" s="57">
        <f t="shared" si="4"/>
        <v>44952</v>
      </c>
      <c r="E21" s="54">
        <f t="shared" si="5"/>
        <v>7</v>
      </c>
      <c r="F21" s="18"/>
      <c r="G21" s="46"/>
      <c r="H21" s="3"/>
      <c r="I21" s="4" t="s">
        <v>131</v>
      </c>
      <c r="J21" s="3">
        <v>111</v>
      </c>
      <c r="K21" s="21" t="str">
        <f t="shared" si="1"/>
        <v>Kas</v>
      </c>
      <c r="L21" s="2"/>
      <c r="M21" s="2">
        <v>1127000</v>
      </c>
      <c r="N21" s="18"/>
      <c r="O21" s="18"/>
    </row>
    <row r="22" spans="1:15" ht="18.75" customHeight="1" x14ac:dyDescent="0.25">
      <c r="A22" s="18"/>
      <c r="B22" s="54">
        <f>IF(J22="",0,COUNTIF($J$7:J22,J22))</f>
        <v>4</v>
      </c>
      <c r="C22" s="54" t="str">
        <f t="shared" si="0"/>
        <v>4111</v>
      </c>
      <c r="D22" s="57">
        <f t="shared" si="4"/>
        <v>44956</v>
      </c>
      <c r="E22" s="54">
        <f t="shared" si="5"/>
        <v>8</v>
      </c>
      <c r="F22" s="18"/>
      <c r="G22" s="46">
        <v>44956</v>
      </c>
      <c r="H22" s="3">
        <v>8</v>
      </c>
      <c r="I22" s="4" t="s">
        <v>105</v>
      </c>
      <c r="J22" s="3">
        <v>111</v>
      </c>
      <c r="K22" s="21" t="str">
        <f t="shared" si="1"/>
        <v>Kas</v>
      </c>
      <c r="L22" s="2">
        <v>12780000</v>
      </c>
      <c r="M22" s="2"/>
      <c r="N22" s="18"/>
      <c r="O22" s="18"/>
    </row>
    <row r="23" spans="1:15" ht="18.75" customHeight="1" x14ac:dyDescent="0.25">
      <c r="A23" s="18"/>
      <c r="B23" s="54">
        <f>IF(J23="",0,COUNTIF($J$7:J23,J23))</f>
        <v>1</v>
      </c>
      <c r="C23" s="54" t="str">
        <f t="shared" si="0"/>
        <v>1401</v>
      </c>
      <c r="D23" s="57">
        <f t="shared" si="4"/>
        <v>44956</v>
      </c>
      <c r="E23" s="54">
        <f t="shared" si="5"/>
        <v>8</v>
      </c>
      <c r="F23" s="18"/>
      <c r="G23" s="46"/>
      <c r="H23" s="3"/>
      <c r="I23" s="4" t="s">
        <v>105</v>
      </c>
      <c r="J23" s="3">
        <v>401</v>
      </c>
      <c r="K23" s="21" t="str">
        <f t="shared" si="1"/>
        <v>Pendapatan Salon</v>
      </c>
      <c r="L23" s="2"/>
      <c r="M23" s="2">
        <v>12780000</v>
      </c>
      <c r="N23" s="18"/>
      <c r="O23" s="18"/>
    </row>
    <row r="24" spans="1:15" ht="18.75" customHeight="1" x14ac:dyDescent="0.25">
      <c r="A24" s="18"/>
      <c r="B24" s="54">
        <f>IF(J24="",0,COUNTIF($J$7:J24,J24))</f>
        <v>2</v>
      </c>
      <c r="C24" s="54" t="str">
        <f t="shared" si="0"/>
        <v>2175</v>
      </c>
      <c r="D24" s="57">
        <f t="shared" si="4"/>
        <v>44960</v>
      </c>
      <c r="E24" s="54">
        <f t="shared" si="5"/>
        <v>9</v>
      </c>
      <c r="F24" s="18"/>
      <c r="G24" s="46">
        <v>44960</v>
      </c>
      <c r="H24" s="3">
        <v>9</v>
      </c>
      <c r="I24" s="4" t="s">
        <v>132</v>
      </c>
      <c r="J24" s="3">
        <v>175</v>
      </c>
      <c r="K24" s="21" t="str">
        <f t="shared" si="1"/>
        <v>Inventaris Peralatan salon</v>
      </c>
      <c r="L24" s="2">
        <v>2550000</v>
      </c>
      <c r="M24" s="2"/>
      <c r="N24" s="18"/>
      <c r="O24" s="18"/>
    </row>
    <row r="25" spans="1:15" ht="18.75" customHeight="1" x14ac:dyDescent="0.25">
      <c r="A25" s="18"/>
      <c r="B25" s="54">
        <f>IF(J25="",0,COUNTIF($J$7:J25,J25))</f>
        <v>5</v>
      </c>
      <c r="C25" s="54" t="str">
        <f t="shared" si="0"/>
        <v>5111</v>
      </c>
      <c r="D25" s="57">
        <f t="shared" si="4"/>
        <v>44960</v>
      </c>
      <c r="E25" s="54">
        <f t="shared" si="5"/>
        <v>9</v>
      </c>
      <c r="F25" s="18"/>
      <c r="G25" s="46"/>
      <c r="H25" s="3"/>
      <c r="I25" s="4" t="s">
        <v>132</v>
      </c>
      <c r="J25" s="3">
        <v>111</v>
      </c>
      <c r="K25" s="21" t="str">
        <f t="shared" si="1"/>
        <v>Kas</v>
      </c>
      <c r="L25" s="2"/>
      <c r="M25" s="2">
        <v>2550000</v>
      </c>
      <c r="N25" s="18"/>
      <c r="O25" s="18"/>
    </row>
    <row r="26" spans="1:15" ht="18.75" customHeight="1" x14ac:dyDescent="0.25">
      <c r="A26" s="18"/>
      <c r="B26" s="54">
        <f>IF(J26="",0,COUNTIF($J$7:J26,J26))</f>
        <v>1</v>
      </c>
      <c r="C26" s="54" t="str">
        <f t="shared" si="0"/>
        <v>1176</v>
      </c>
      <c r="D26" s="57">
        <f t="shared" si="4"/>
        <v>44968</v>
      </c>
      <c r="E26" s="54">
        <f t="shared" si="5"/>
        <v>10</v>
      </c>
      <c r="F26" s="18"/>
      <c r="G26" s="46">
        <v>44968</v>
      </c>
      <c r="H26" s="3">
        <v>10</v>
      </c>
      <c r="I26" s="4" t="s">
        <v>133</v>
      </c>
      <c r="J26" s="3">
        <v>176</v>
      </c>
      <c r="K26" s="21" t="str">
        <f t="shared" si="1"/>
        <v>Inventaris Tenda dan Kursi</v>
      </c>
      <c r="L26" s="2">
        <v>15000000</v>
      </c>
      <c r="M26" s="2"/>
      <c r="N26" s="18"/>
      <c r="O26" s="18"/>
    </row>
    <row r="27" spans="1:15" ht="18.75" customHeight="1" x14ac:dyDescent="0.25">
      <c r="A27" s="18"/>
      <c r="B27" s="54">
        <f>IF(J27="",0,COUNTIF($J$7:J27,J27))</f>
        <v>5</v>
      </c>
      <c r="C27" s="54" t="str">
        <f t="shared" si="0"/>
        <v>5112</v>
      </c>
      <c r="D27" s="57">
        <f t="shared" si="4"/>
        <v>44968</v>
      </c>
      <c r="E27" s="54">
        <f t="shared" si="5"/>
        <v>10</v>
      </c>
      <c r="F27" s="18"/>
      <c r="G27" s="46"/>
      <c r="H27" s="3"/>
      <c r="I27" s="4" t="s">
        <v>133</v>
      </c>
      <c r="J27" s="3">
        <v>112</v>
      </c>
      <c r="K27" s="21" t="str">
        <f t="shared" si="1"/>
        <v>Bank</v>
      </c>
      <c r="L27" s="2"/>
      <c r="M27" s="2">
        <v>6000000</v>
      </c>
      <c r="N27" s="18"/>
      <c r="O27" s="18"/>
    </row>
    <row r="28" spans="1:15" ht="18.75" customHeight="1" x14ac:dyDescent="0.25">
      <c r="A28" s="18"/>
      <c r="B28" s="54">
        <f>IF(J28="",0,COUNTIF($J$7:J28,J28))</f>
        <v>1</v>
      </c>
      <c r="C28" s="54" t="str">
        <f t="shared" si="0"/>
        <v>1211</v>
      </c>
      <c r="D28" s="57">
        <f t="shared" si="4"/>
        <v>44968</v>
      </c>
      <c r="E28" s="54">
        <f t="shared" si="5"/>
        <v>10</v>
      </c>
      <c r="F28" s="18"/>
      <c r="G28" s="46"/>
      <c r="H28" s="3"/>
      <c r="I28" s="4" t="s">
        <v>133</v>
      </c>
      <c r="J28" s="3">
        <v>211</v>
      </c>
      <c r="K28" s="21" t="str">
        <f t="shared" si="1"/>
        <v>Hutang Tenda dan Kursi</v>
      </c>
      <c r="L28" s="2"/>
      <c r="M28" s="2">
        <v>9000000</v>
      </c>
      <c r="N28" s="18"/>
      <c r="O28" s="18"/>
    </row>
    <row r="29" spans="1:15" ht="18.75" customHeight="1" x14ac:dyDescent="0.25">
      <c r="A29" s="18"/>
      <c r="B29" s="54">
        <f>IF(J29="",0,COUNTIF($J$7:J29,J29))</f>
        <v>1</v>
      </c>
      <c r="C29" s="54" t="str">
        <f t="shared" si="0"/>
        <v>1601</v>
      </c>
      <c r="D29" s="57">
        <f t="shared" si="4"/>
        <v>44975</v>
      </c>
      <c r="E29" s="54">
        <f t="shared" si="5"/>
        <v>11</v>
      </c>
      <c r="F29" s="18"/>
      <c r="G29" s="46">
        <v>44975</v>
      </c>
      <c r="H29" s="3">
        <v>11</v>
      </c>
      <c r="I29" s="4" t="s">
        <v>134</v>
      </c>
      <c r="J29" s="3">
        <v>601</v>
      </c>
      <c r="K29" s="21" t="str">
        <f t="shared" si="1"/>
        <v>Biaya / Beban Operasional Salon</v>
      </c>
      <c r="L29" s="2">
        <v>7860000</v>
      </c>
      <c r="M29" s="2"/>
      <c r="N29" s="18"/>
      <c r="O29" s="18"/>
    </row>
    <row r="30" spans="1:15" ht="18.75" customHeight="1" x14ac:dyDescent="0.25">
      <c r="A30" s="18"/>
      <c r="B30" s="54">
        <f>IF(J30="",0,COUNTIF($J$7:J30,J30))</f>
        <v>6</v>
      </c>
      <c r="C30" s="54" t="str">
        <f t="shared" si="0"/>
        <v>6111</v>
      </c>
      <c r="D30" s="57">
        <f t="shared" si="4"/>
        <v>44975</v>
      </c>
      <c r="E30" s="54">
        <f t="shared" si="5"/>
        <v>11</v>
      </c>
      <c r="F30" s="18"/>
      <c r="G30" s="46"/>
      <c r="H30" s="3"/>
      <c r="I30" s="4" t="s">
        <v>134</v>
      </c>
      <c r="J30" s="3">
        <v>111</v>
      </c>
      <c r="K30" s="21" t="str">
        <f t="shared" si="1"/>
        <v>Kas</v>
      </c>
      <c r="L30" s="2"/>
      <c r="M30" s="2">
        <v>7860000</v>
      </c>
      <c r="N30" s="18"/>
      <c r="O30" s="18"/>
    </row>
    <row r="31" spans="1:15" ht="18.75" customHeight="1" x14ac:dyDescent="0.25">
      <c r="A31" s="18"/>
      <c r="B31" s="54">
        <f>IF(J31="",0,COUNTIF($J$7:J31,J31))</f>
        <v>2</v>
      </c>
      <c r="C31" s="54" t="str">
        <f t="shared" si="0"/>
        <v>2176</v>
      </c>
      <c r="D31" s="57">
        <f t="shared" si="4"/>
        <v>44980</v>
      </c>
      <c r="E31" s="54">
        <f t="shared" si="5"/>
        <v>12</v>
      </c>
      <c r="F31" s="18"/>
      <c r="G31" s="46">
        <v>44980</v>
      </c>
      <c r="H31" s="3">
        <v>12</v>
      </c>
      <c r="I31" s="4" t="s">
        <v>135</v>
      </c>
      <c r="J31" s="3">
        <v>176</v>
      </c>
      <c r="K31" s="21" t="str">
        <f t="shared" si="1"/>
        <v>Inventaris Tenda dan Kursi</v>
      </c>
      <c r="L31" s="2">
        <v>9500000</v>
      </c>
      <c r="M31" s="2"/>
      <c r="N31" s="18"/>
      <c r="O31" s="18"/>
    </row>
    <row r="32" spans="1:15" ht="18.75" customHeight="1" x14ac:dyDescent="0.25">
      <c r="A32" s="18"/>
      <c r="B32" s="54">
        <f>IF(J32="",0,COUNTIF($J$7:J32,J32))</f>
        <v>6</v>
      </c>
      <c r="C32" s="54" t="str">
        <f t="shared" si="0"/>
        <v>6112</v>
      </c>
      <c r="D32" s="57">
        <f t="shared" si="4"/>
        <v>44980</v>
      </c>
      <c r="E32" s="54">
        <f t="shared" si="5"/>
        <v>12</v>
      </c>
      <c r="F32" s="18"/>
      <c r="G32" s="46"/>
      <c r="H32" s="3"/>
      <c r="I32" s="4" t="s">
        <v>135</v>
      </c>
      <c r="J32" s="3">
        <v>112</v>
      </c>
      <c r="K32" s="21" t="str">
        <f t="shared" si="1"/>
        <v>Bank</v>
      </c>
      <c r="L32" s="6"/>
      <c r="M32" s="6">
        <v>4500000</v>
      </c>
      <c r="N32" s="18"/>
      <c r="O32" s="18"/>
    </row>
    <row r="33" spans="1:15" ht="18.75" customHeight="1" x14ac:dyDescent="0.25">
      <c r="A33" s="18"/>
      <c r="B33" s="54">
        <f>IF(J33="",0,COUNTIF($J$7:J33,J33))</f>
        <v>2</v>
      </c>
      <c r="C33" s="54" t="str">
        <f t="shared" si="0"/>
        <v>2211</v>
      </c>
      <c r="D33" s="57">
        <f t="shared" si="4"/>
        <v>44980</v>
      </c>
      <c r="E33" s="54">
        <f t="shared" si="5"/>
        <v>12</v>
      </c>
      <c r="F33" s="18"/>
      <c r="G33" s="46"/>
      <c r="H33" s="3"/>
      <c r="I33" s="4" t="s">
        <v>135</v>
      </c>
      <c r="J33" s="3">
        <v>211</v>
      </c>
      <c r="K33" s="21" t="str">
        <f t="shared" si="1"/>
        <v>Hutang Tenda dan Kursi</v>
      </c>
      <c r="L33" s="2"/>
      <c r="M33" s="2">
        <v>5000000</v>
      </c>
      <c r="N33" s="18"/>
      <c r="O33" s="18"/>
    </row>
    <row r="34" spans="1:15" ht="18.75" customHeight="1" x14ac:dyDescent="0.25">
      <c r="A34" s="18"/>
      <c r="B34" s="54">
        <f>IF(J34="",0,COUNTIF($J$7:J34,J34))</f>
        <v>2</v>
      </c>
      <c r="C34" s="54" t="str">
        <f t="shared" si="0"/>
        <v>2613</v>
      </c>
      <c r="D34" s="57">
        <f t="shared" si="4"/>
        <v>44982</v>
      </c>
      <c r="E34" s="54">
        <f t="shared" si="5"/>
        <v>13</v>
      </c>
      <c r="F34" s="18"/>
      <c r="G34" s="46">
        <v>44982</v>
      </c>
      <c r="H34" s="3">
        <v>13</v>
      </c>
      <c r="I34" s="4" t="s">
        <v>129</v>
      </c>
      <c r="J34" s="3">
        <v>613</v>
      </c>
      <c r="K34" s="21" t="str">
        <f t="shared" si="1"/>
        <v>Beban Listrik</v>
      </c>
      <c r="L34" s="2">
        <v>842000</v>
      </c>
      <c r="M34" s="2"/>
      <c r="N34" s="18"/>
      <c r="O34" s="18"/>
    </row>
    <row r="35" spans="1:15" ht="18.75" customHeight="1" x14ac:dyDescent="0.25">
      <c r="A35" s="18"/>
      <c r="B35" s="54">
        <f>IF(J35="",0,COUNTIF($J$7:J35,J35))</f>
        <v>2</v>
      </c>
      <c r="C35" s="54" t="str">
        <f t="shared" si="0"/>
        <v>2614</v>
      </c>
      <c r="D35" s="57">
        <f t="shared" si="4"/>
        <v>44982</v>
      </c>
      <c r="E35" s="54">
        <f t="shared" si="5"/>
        <v>13</v>
      </c>
      <c r="F35" s="18"/>
      <c r="G35" s="46"/>
      <c r="H35" s="3"/>
      <c r="I35" s="4" t="s">
        <v>130</v>
      </c>
      <c r="J35" s="3">
        <v>614</v>
      </c>
      <c r="K35" s="21" t="str">
        <f t="shared" si="1"/>
        <v>Beban Air</v>
      </c>
      <c r="L35" s="2">
        <v>141000</v>
      </c>
      <c r="M35" s="2"/>
      <c r="N35" s="18"/>
      <c r="O35" s="18"/>
    </row>
    <row r="36" spans="1:15" ht="18.75" customHeight="1" x14ac:dyDescent="0.25">
      <c r="A36" s="18"/>
      <c r="B36" s="54">
        <f>IF(J36="",0,COUNTIF($J$7:J36,J36))</f>
        <v>7</v>
      </c>
      <c r="C36" s="54" t="str">
        <f t="shared" si="0"/>
        <v>7111</v>
      </c>
      <c r="D36" s="57">
        <f t="shared" si="4"/>
        <v>44982</v>
      </c>
      <c r="E36" s="54">
        <f t="shared" si="5"/>
        <v>13</v>
      </c>
      <c r="F36" s="18"/>
      <c r="G36" s="46"/>
      <c r="H36" s="3"/>
      <c r="I36" s="4" t="s">
        <v>131</v>
      </c>
      <c r="J36" s="3">
        <v>111</v>
      </c>
      <c r="K36" s="21" t="str">
        <f t="shared" si="1"/>
        <v>Kas</v>
      </c>
      <c r="L36" s="2"/>
      <c r="M36" s="2">
        <v>983000</v>
      </c>
      <c r="N36" s="18"/>
      <c r="O36" s="18"/>
    </row>
    <row r="37" spans="1:15" ht="18.75" customHeight="1" x14ac:dyDescent="0.25">
      <c r="A37" s="18"/>
      <c r="B37" s="54">
        <f>IF(J37="",0,COUNTIF($J$7:J37,J37))</f>
        <v>8</v>
      </c>
      <c r="C37" s="54" t="str">
        <f t="shared" si="0"/>
        <v>8111</v>
      </c>
      <c r="D37" s="57">
        <f t="shared" si="4"/>
        <v>44985</v>
      </c>
      <c r="E37" s="54">
        <f t="shared" si="5"/>
        <v>14</v>
      </c>
      <c r="F37" s="18"/>
      <c r="G37" s="46">
        <v>44985</v>
      </c>
      <c r="H37" s="3">
        <v>14</v>
      </c>
      <c r="I37" s="4" t="s">
        <v>105</v>
      </c>
      <c r="J37" s="3">
        <v>111</v>
      </c>
      <c r="K37" s="21" t="str">
        <f t="shared" si="1"/>
        <v>Kas</v>
      </c>
      <c r="L37" s="2">
        <v>11360000</v>
      </c>
      <c r="M37" s="2"/>
      <c r="N37" s="18"/>
      <c r="O37" s="18"/>
    </row>
    <row r="38" spans="1:15" ht="18.75" customHeight="1" x14ac:dyDescent="0.25">
      <c r="A38" s="18"/>
      <c r="B38" s="54">
        <f>IF(J38="",0,COUNTIF($J$7:J38,J38))</f>
        <v>2</v>
      </c>
      <c r="C38" s="54" t="str">
        <f t="shared" si="0"/>
        <v>2401</v>
      </c>
      <c r="D38" s="57">
        <f t="shared" si="4"/>
        <v>44985</v>
      </c>
      <c r="E38" s="54">
        <f t="shared" si="5"/>
        <v>14</v>
      </c>
      <c r="F38" s="18"/>
      <c r="G38" s="46"/>
      <c r="H38" s="3"/>
      <c r="I38" s="4" t="s">
        <v>105</v>
      </c>
      <c r="J38" s="3">
        <v>401</v>
      </c>
      <c r="K38" s="21" t="str">
        <f t="shared" si="1"/>
        <v>Pendapatan Salon</v>
      </c>
      <c r="L38" s="2"/>
      <c r="M38" s="2">
        <v>11360000</v>
      </c>
      <c r="N38" s="18"/>
      <c r="O38" s="18"/>
    </row>
    <row r="39" spans="1:15" ht="18.75" customHeight="1" x14ac:dyDescent="0.25">
      <c r="A39" s="18"/>
      <c r="B39" s="54">
        <f>IF(J39="",0,COUNTIF($J$7:J39,J39))</f>
        <v>2</v>
      </c>
      <c r="C39" s="54" t="str">
        <f t="shared" si="0"/>
        <v>2616</v>
      </c>
      <c r="D39" s="57">
        <f t="shared" si="4"/>
        <v>44985</v>
      </c>
      <c r="E39" s="54">
        <f t="shared" si="5"/>
        <v>15</v>
      </c>
      <c r="F39" s="18"/>
      <c r="G39" s="46">
        <v>44985</v>
      </c>
      <c r="H39" s="3">
        <v>15</v>
      </c>
      <c r="I39" s="4" t="s">
        <v>128</v>
      </c>
      <c r="J39" s="3">
        <v>616</v>
      </c>
      <c r="K39" s="21" t="str">
        <f t="shared" si="1"/>
        <v>Beban Gaji Karyawan</v>
      </c>
      <c r="L39" s="2">
        <v>3750000</v>
      </c>
      <c r="M39" s="2"/>
      <c r="N39" s="18"/>
      <c r="O39" s="18"/>
    </row>
    <row r="40" spans="1:15" ht="18.75" customHeight="1" x14ac:dyDescent="0.25">
      <c r="A40" s="18"/>
      <c r="B40" s="54">
        <f>IF(J40="",0,COUNTIF($J$7:J40,J40))</f>
        <v>7</v>
      </c>
      <c r="C40" s="54" t="str">
        <f t="shared" si="0"/>
        <v>7112</v>
      </c>
      <c r="D40" s="57">
        <f t="shared" si="4"/>
        <v>44985</v>
      </c>
      <c r="E40" s="54">
        <f t="shared" si="5"/>
        <v>15</v>
      </c>
      <c r="F40" s="18"/>
      <c r="G40" s="46"/>
      <c r="H40" s="3"/>
      <c r="I40" s="4" t="s">
        <v>128</v>
      </c>
      <c r="J40" s="3">
        <v>112</v>
      </c>
      <c r="K40" s="21" t="str">
        <f t="shared" si="1"/>
        <v>Bank</v>
      </c>
      <c r="L40" s="2"/>
      <c r="M40" s="2">
        <v>3750000</v>
      </c>
      <c r="N40" s="18"/>
      <c r="O40" s="18"/>
    </row>
    <row r="41" spans="1:15" ht="18.75" customHeight="1" x14ac:dyDescent="0.25">
      <c r="A41" s="18"/>
      <c r="B41" s="54">
        <f>IF(J41="",0,COUNTIF($J$7:J41,J41))</f>
        <v>2</v>
      </c>
      <c r="C41" s="54" t="str">
        <f t="shared" si="0"/>
        <v>2611</v>
      </c>
      <c r="D41" s="57">
        <f t="shared" si="4"/>
        <v>44988</v>
      </c>
      <c r="E41" s="54">
        <f t="shared" si="5"/>
        <v>16</v>
      </c>
      <c r="F41" s="18"/>
      <c r="G41" s="46">
        <v>44988</v>
      </c>
      <c r="H41" s="3">
        <v>16</v>
      </c>
      <c r="I41" s="4" t="s">
        <v>136</v>
      </c>
      <c r="J41" s="3">
        <v>611</v>
      </c>
      <c r="K41" s="21" t="str">
        <f t="shared" si="1"/>
        <v>Beban Perbaikan Ruko</v>
      </c>
      <c r="L41" s="2">
        <v>2750000</v>
      </c>
      <c r="M41" s="6"/>
      <c r="N41" s="18"/>
      <c r="O41" s="18"/>
    </row>
    <row r="42" spans="1:15" ht="18.75" customHeight="1" x14ac:dyDescent="0.25">
      <c r="A42" s="18"/>
      <c r="B42" s="54">
        <f>IF(J42="",0,COUNTIF($J$7:J42,J42))</f>
        <v>8</v>
      </c>
      <c r="C42" s="54" t="str">
        <f t="shared" si="0"/>
        <v>8112</v>
      </c>
      <c r="D42" s="57">
        <f t="shared" si="4"/>
        <v>44988</v>
      </c>
      <c r="E42" s="54">
        <f t="shared" si="5"/>
        <v>16</v>
      </c>
      <c r="F42" s="18"/>
      <c r="G42" s="46"/>
      <c r="H42" s="3"/>
      <c r="I42" s="4" t="s">
        <v>136</v>
      </c>
      <c r="J42" s="3">
        <v>112</v>
      </c>
      <c r="K42" s="21" t="str">
        <f t="shared" si="1"/>
        <v>Bank</v>
      </c>
      <c r="L42" s="2"/>
      <c r="M42" s="2">
        <v>2750000</v>
      </c>
      <c r="N42" s="18"/>
      <c r="O42" s="18"/>
    </row>
    <row r="43" spans="1:15" ht="18.75" customHeight="1" x14ac:dyDescent="0.25">
      <c r="A43" s="18"/>
      <c r="B43" s="54">
        <f>IF(J43="",0,COUNTIF($J$7:J43,J43))</f>
        <v>9</v>
      </c>
      <c r="C43" s="54" t="str">
        <f t="shared" si="0"/>
        <v>9111</v>
      </c>
      <c r="D43" s="57">
        <f t="shared" si="4"/>
        <v>44995</v>
      </c>
      <c r="E43" s="54">
        <f t="shared" si="5"/>
        <v>17</v>
      </c>
      <c r="F43" s="18"/>
      <c r="G43" s="46">
        <v>44995</v>
      </c>
      <c r="H43" s="3">
        <v>17</v>
      </c>
      <c r="I43" s="4" t="s">
        <v>137</v>
      </c>
      <c r="J43" s="3">
        <v>111</v>
      </c>
      <c r="K43" s="21" t="str">
        <f t="shared" si="1"/>
        <v>Kas</v>
      </c>
      <c r="L43" s="2">
        <v>4250000</v>
      </c>
      <c r="M43" s="2"/>
      <c r="N43" s="18"/>
      <c r="O43" s="18"/>
    </row>
    <row r="44" spans="1:15" ht="18.75" customHeight="1" x14ac:dyDescent="0.25">
      <c r="A44" s="18"/>
      <c r="B44" s="54">
        <f>IF(J44="",0,COUNTIF($J$7:J44,J44))</f>
        <v>1</v>
      </c>
      <c r="C44" s="54" t="str">
        <f t="shared" si="0"/>
        <v>1402</v>
      </c>
      <c r="D44" s="57">
        <f t="shared" si="4"/>
        <v>44995</v>
      </c>
      <c r="E44" s="54">
        <f t="shared" si="5"/>
        <v>17</v>
      </c>
      <c r="F44" s="18"/>
      <c r="G44" s="46"/>
      <c r="H44" s="3"/>
      <c r="I44" s="4" t="s">
        <v>137</v>
      </c>
      <c r="J44" s="3">
        <v>402</v>
      </c>
      <c r="K44" s="21" t="str">
        <f t="shared" si="1"/>
        <v>Pendapatan Rias Pengantin</v>
      </c>
      <c r="L44" s="2"/>
      <c r="M44" s="2">
        <v>4250000</v>
      </c>
      <c r="N44" s="18"/>
      <c r="O44" s="18"/>
    </row>
    <row r="45" spans="1:15" ht="18.75" customHeight="1" x14ac:dyDescent="0.25">
      <c r="A45" s="18"/>
      <c r="B45" s="54">
        <f>IF(J45="",0,COUNTIF($J$7:J45,J45))</f>
        <v>3</v>
      </c>
      <c r="C45" s="54" t="str">
        <f t="shared" si="0"/>
        <v>3211</v>
      </c>
      <c r="D45" s="57">
        <f t="shared" si="4"/>
        <v>45003</v>
      </c>
      <c r="E45" s="54">
        <f t="shared" si="5"/>
        <v>18</v>
      </c>
      <c r="F45" s="18"/>
      <c r="G45" s="46">
        <v>45003</v>
      </c>
      <c r="H45" s="3">
        <v>18</v>
      </c>
      <c r="I45" s="4" t="s">
        <v>138</v>
      </c>
      <c r="J45" s="3">
        <v>211</v>
      </c>
      <c r="K45" s="21" t="str">
        <f t="shared" si="1"/>
        <v>Hutang Tenda dan Kursi</v>
      </c>
      <c r="L45" s="2">
        <v>12500000</v>
      </c>
      <c r="M45" s="6"/>
      <c r="N45" s="18"/>
      <c r="O45" s="18"/>
    </row>
    <row r="46" spans="1:15" ht="18.75" customHeight="1" x14ac:dyDescent="0.25">
      <c r="A46" s="18"/>
      <c r="B46" s="54">
        <f>IF(J46="",0,COUNTIF($J$7:J46,J46))</f>
        <v>10</v>
      </c>
      <c r="C46" s="54" t="str">
        <f t="shared" si="0"/>
        <v>10111</v>
      </c>
      <c r="D46" s="57">
        <f t="shared" si="4"/>
        <v>45003</v>
      </c>
      <c r="E46" s="54">
        <f t="shared" si="5"/>
        <v>18</v>
      </c>
      <c r="F46" s="18"/>
      <c r="G46" s="46"/>
      <c r="H46" s="3"/>
      <c r="I46" s="4" t="s">
        <v>138</v>
      </c>
      <c r="J46" s="3">
        <v>111</v>
      </c>
      <c r="K46" s="21" t="str">
        <f t="shared" si="1"/>
        <v>Kas</v>
      </c>
      <c r="L46" s="2"/>
      <c r="M46" s="2">
        <v>12500000</v>
      </c>
      <c r="N46" s="18"/>
      <c r="O46" s="18"/>
    </row>
    <row r="47" spans="1:15" ht="18.75" customHeight="1" x14ac:dyDescent="0.25">
      <c r="A47" s="18"/>
      <c r="B47" s="54">
        <f>IF(J47="",0,COUNTIF($J$7:J47,J47))</f>
        <v>3</v>
      </c>
      <c r="C47" s="54" t="str">
        <f t="shared" si="0"/>
        <v>3613</v>
      </c>
      <c r="D47" s="57">
        <f t="shared" si="4"/>
        <v>45011</v>
      </c>
      <c r="E47" s="54">
        <f t="shared" si="5"/>
        <v>19</v>
      </c>
      <c r="F47" s="18"/>
      <c r="G47" s="46">
        <v>45011</v>
      </c>
      <c r="H47" s="3">
        <v>19</v>
      </c>
      <c r="I47" s="4" t="s">
        <v>129</v>
      </c>
      <c r="J47" s="3">
        <v>613</v>
      </c>
      <c r="K47" s="21" t="str">
        <f t="shared" si="1"/>
        <v>Beban Listrik</v>
      </c>
      <c r="L47" s="2">
        <v>978500</v>
      </c>
      <c r="M47" s="2"/>
      <c r="N47" s="18"/>
      <c r="O47" s="18"/>
    </row>
    <row r="48" spans="1:15" ht="18.75" customHeight="1" x14ac:dyDescent="0.25">
      <c r="A48" s="18"/>
      <c r="B48" s="54">
        <f>IF(J48="",0,COUNTIF($J$7:J48,J48))</f>
        <v>3</v>
      </c>
      <c r="C48" s="54" t="str">
        <f t="shared" si="0"/>
        <v>3614</v>
      </c>
      <c r="D48" s="57">
        <f t="shared" si="4"/>
        <v>45011</v>
      </c>
      <c r="E48" s="54">
        <f t="shared" si="5"/>
        <v>19</v>
      </c>
      <c r="F48" s="18"/>
      <c r="G48" s="46"/>
      <c r="H48" s="3"/>
      <c r="I48" s="4" t="s">
        <v>130</v>
      </c>
      <c r="J48" s="3">
        <v>614</v>
      </c>
      <c r="K48" s="21" t="str">
        <f t="shared" si="1"/>
        <v>Beban Air</v>
      </c>
      <c r="L48" s="2">
        <v>154500</v>
      </c>
      <c r="M48" s="2"/>
      <c r="N48" s="18"/>
      <c r="O48" s="18"/>
    </row>
    <row r="49" spans="1:15" ht="18.75" customHeight="1" x14ac:dyDescent="0.25">
      <c r="A49" s="18"/>
      <c r="B49" s="54">
        <f>IF(J49="",0,COUNTIF($J$7:J49,J49))</f>
        <v>11</v>
      </c>
      <c r="C49" s="54" t="str">
        <f t="shared" si="0"/>
        <v>11111</v>
      </c>
      <c r="D49" s="57">
        <f t="shared" si="4"/>
        <v>45011</v>
      </c>
      <c r="E49" s="54">
        <f t="shared" si="5"/>
        <v>19</v>
      </c>
      <c r="F49" s="18"/>
      <c r="G49" s="46"/>
      <c r="H49" s="3"/>
      <c r="I49" s="4" t="s">
        <v>131</v>
      </c>
      <c r="J49" s="3">
        <v>111</v>
      </c>
      <c r="K49" s="21" t="str">
        <f t="shared" si="1"/>
        <v>Kas</v>
      </c>
      <c r="L49" s="2"/>
      <c r="M49" s="2">
        <v>1133000</v>
      </c>
      <c r="N49" s="18"/>
      <c r="O49" s="18"/>
    </row>
    <row r="50" spans="1:15" ht="18.75" customHeight="1" x14ac:dyDescent="0.25">
      <c r="A50" s="18"/>
      <c r="B50" s="54">
        <f>IF(J50="",0,COUNTIF($J$7:J50,J50))</f>
        <v>3</v>
      </c>
      <c r="C50" s="54" t="str">
        <f t="shared" si="0"/>
        <v>3616</v>
      </c>
      <c r="D50" s="57">
        <f t="shared" si="4"/>
        <v>45013</v>
      </c>
      <c r="E50" s="54">
        <f t="shared" si="5"/>
        <v>20</v>
      </c>
      <c r="F50" s="18"/>
      <c r="G50" s="46">
        <v>45013</v>
      </c>
      <c r="H50" s="3">
        <v>20</v>
      </c>
      <c r="I50" s="4" t="s">
        <v>128</v>
      </c>
      <c r="J50" s="3">
        <v>616</v>
      </c>
      <c r="K50" s="21" t="str">
        <f t="shared" si="1"/>
        <v>Beban Gaji Karyawan</v>
      </c>
      <c r="L50" s="2">
        <v>3750000</v>
      </c>
      <c r="M50" s="2"/>
      <c r="N50" s="18"/>
      <c r="O50" s="18"/>
    </row>
    <row r="51" spans="1:15" ht="18.75" customHeight="1" x14ac:dyDescent="0.25">
      <c r="A51" s="18"/>
      <c r="B51" s="54">
        <f>IF(J51="",0,COUNTIF($J$7:J51,J51))</f>
        <v>9</v>
      </c>
      <c r="C51" s="54" t="str">
        <f t="shared" si="0"/>
        <v>9112</v>
      </c>
      <c r="D51" s="57">
        <f t="shared" si="4"/>
        <v>45013</v>
      </c>
      <c r="E51" s="54">
        <f t="shared" si="5"/>
        <v>20</v>
      </c>
      <c r="F51" s="18"/>
      <c r="G51" s="46"/>
      <c r="H51" s="3"/>
      <c r="I51" s="4" t="s">
        <v>128</v>
      </c>
      <c r="J51" s="3">
        <v>112</v>
      </c>
      <c r="K51" s="21" t="str">
        <f t="shared" si="1"/>
        <v>Bank</v>
      </c>
      <c r="L51" s="2"/>
      <c r="M51" s="2">
        <v>3750000</v>
      </c>
      <c r="N51" s="18"/>
      <c r="O51" s="18"/>
    </row>
    <row r="52" spans="1:15" ht="18.75" customHeight="1" x14ac:dyDescent="0.25">
      <c r="A52" s="18"/>
      <c r="B52" s="54">
        <f>IF(J52="",0,COUNTIF($J$7:J52,J52))</f>
        <v>12</v>
      </c>
      <c r="C52" s="54" t="str">
        <f t="shared" si="0"/>
        <v>12111</v>
      </c>
      <c r="D52" s="57">
        <f t="shared" si="4"/>
        <v>45015</v>
      </c>
      <c r="E52" s="54">
        <f t="shared" si="5"/>
        <v>21</v>
      </c>
      <c r="F52" s="18"/>
      <c r="G52" s="46">
        <v>45015</v>
      </c>
      <c r="H52" s="3">
        <v>21</v>
      </c>
      <c r="I52" s="4" t="s">
        <v>105</v>
      </c>
      <c r="J52" s="3">
        <v>111</v>
      </c>
      <c r="K52" s="21" t="str">
        <f t="shared" si="1"/>
        <v>Kas</v>
      </c>
      <c r="L52" s="2">
        <v>9750000</v>
      </c>
      <c r="M52" s="2"/>
      <c r="N52" s="18"/>
      <c r="O52" s="18"/>
    </row>
    <row r="53" spans="1:15" ht="18.75" customHeight="1" x14ac:dyDescent="0.25">
      <c r="A53" s="18"/>
      <c r="B53" s="54">
        <f>IF(J53="",0,COUNTIF($J$7:J53,J53))</f>
        <v>3</v>
      </c>
      <c r="C53" s="54" t="str">
        <f t="shared" si="0"/>
        <v>3401</v>
      </c>
      <c r="D53" s="57">
        <f t="shared" si="4"/>
        <v>45015</v>
      </c>
      <c r="E53" s="54">
        <f t="shared" si="5"/>
        <v>21</v>
      </c>
      <c r="F53" s="18"/>
      <c r="G53" s="46"/>
      <c r="H53" s="3"/>
      <c r="I53" s="4" t="s">
        <v>105</v>
      </c>
      <c r="J53" s="3">
        <v>401</v>
      </c>
      <c r="K53" s="21" t="str">
        <f t="shared" si="1"/>
        <v>Pendapatan Salon</v>
      </c>
      <c r="L53" s="2"/>
      <c r="M53" s="2">
        <v>9750000</v>
      </c>
      <c r="N53" s="18"/>
      <c r="O53" s="18"/>
    </row>
    <row r="54" spans="1:15" ht="18.75" customHeight="1" x14ac:dyDescent="0.25">
      <c r="A54" s="18"/>
      <c r="B54" s="54">
        <f>IF(J54="",0,COUNTIF($J$7:J54,J54))</f>
        <v>2</v>
      </c>
      <c r="C54" s="54" t="str">
        <f t="shared" si="0"/>
        <v>2130</v>
      </c>
      <c r="D54" s="57">
        <f t="shared" si="4"/>
        <v>45018</v>
      </c>
      <c r="E54" s="54">
        <f t="shared" si="5"/>
        <v>22</v>
      </c>
      <c r="F54" s="18"/>
      <c r="G54" s="46">
        <v>45018</v>
      </c>
      <c r="H54" s="3">
        <v>22</v>
      </c>
      <c r="I54" s="4" t="s">
        <v>139</v>
      </c>
      <c r="J54" s="3">
        <v>130</v>
      </c>
      <c r="K54" s="21" t="str">
        <f t="shared" si="1"/>
        <v>Piutang</v>
      </c>
      <c r="L54" s="2">
        <v>7750000</v>
      </c>
      <c r="M54" s="2"/>
      <c r="N54" s="18"/>
      <c r="O54" s="18"/>
    </row>
    <row r="55" spans="1:15" ht="18.75" customHeight="1" x14ac:dyDescent="0.25">
      <c r="A55" s="18"/>
      <c r="B55" s="54">
        <f>IF(J55="",0,COUNTIF($J$7:J55,J55))</f>
        <v>1</v>
      </c>
      <c r="C55" s="54" t="str">
        <f t="shared" si="0"/>
        <v>1403</v>
      </c>
      <c r="D55" s="57">
        <f t="shared" si="4"/>
        <v>45018</v>
      </c>
      <c r="E55" s="54">
        <f t="shared" si="5"/>
        <v>22</v>
      </c>
      <c r="F55" s="18"/>
      <c r="G55" s="46"/>
      <c r="H55" s="3"/>
      <c r="I55" s="4" t="s">
        <v>139</v>
      </c>
      <c r="J55" s="3">
        <v>403</v>
      </c>
      <c r="K55" s="21" t="str">
        <f t="shared" si="1"/>
        <v>Pendapatan Sewa Tenda</v>
      </c>
      <c r="L55" s="2"/>
      <c r="M55" s="2">
        <v>7750000</v>
      </c>
      <c r="N55" s="18"/>
      <c r="O55" s="18"/>
    </row>
    <row r="56" spans="1:15" ht="18.75" customHeight="1" x14ac:dyDescent="0.25">
      <c r="A56" s="18"/>
      <c r="B56" s="54">
        <f>IF(J56="",0,COUNTIF($J$7:J56,J56))</f>
        <v>1</v>
      </c>
      <c r="C56" s="54" t="str">
        <f t="shared" si="0"/>
        <v>1612</v>
      </c>
      <c r="D56" s="57">
        <f t="shared" si="4"/>
        <v>45029</v>
      </c>
      <c r="E56" s="54">
        <f t="shared" si="5"/>
        <v>23</v>
      </c>
      <c r="F56" s="18"/>
      <c r="G56" s="46">
        <v>45029</v>
      </c>
      <c r="H56" s="3">
        <v>23</v>
      </c>
      <c r="I56" s="4" t="s">
        <v>140</v>
      </c>
      <c r="J56" s="3">
        <v>612</v>
      </c>
      <c r="K56" s="21" t="str">
        <f t="shared" si="1"/>
        <v>Beban Transport Kirim</v>
      </c>
      <c r="L56" s="2">
        <v>500000</v>
      </c>
      <c r="M56" s="2"/>
      <c r="N56" s="18"/>
      <c r="O56" s="18"/>
    </row>
    <row r="57" spans="1:15" ht="18.75" customHeight="1" x14ac:dyDescent="0.25">
      <c r="A57" s="18"/>
      <c r="B57" s="54">
        <f>IF(J57="",0,COUNTIF($J$7:J57,J57))</f>
        <v>13</v>
      </c>
      <c r="C57" s="54" t="str">
        <f t="shared" si="0"/>
        <v>13111</v>
      </c>
      <c r="D57" s="57">
        <f t="shared" si="4"/>
        <v>45029</v>
      </c>
      <c r="E57" s="54">
        <f t="shared" si="5"/>
        <v>23</v>
      </c>
      <c r="F57" s="18"/>
      <c r="G57" s="46"/>
      <c r="H57" s="3"/>
      <c r="I57" s="4" t="s">
        <v>140</v>
      </c>
      <c r="J57" s="3">
        <v>111</v>
      </c>
      <c r="K57" s="21" t="str">
        <f t="shared" si="1"/>
        <v>Kas</v>
      </c>
      <c r="L57" s="2"/>
      <c r="M57" s="2">
        <v>500000</v>
      </c>
      <c r="N57" s="18"/>
      <c r="O57" s="18"/>
    </row>
    <row r="58" spans="1:15" ht="18.75" customHeight="1" x14ac:dyDescent="0.25">
      <c r="A58" s="18"/>
      <c r="B58" s="54">
        <f>IF(J58="",0,COUNTIF($J$7:J58,J58))</f>
        <v>2</v>
      </c>
      <c r="C58" s="54" t="str">
        <f t="shared" si="0"/>
        <v>2601</v>
      </c>
      <c r="D58" s="57">
        <f t="shared" si="4"/>
        <v>45037</v>
      </c>
      <c r="E58" s="54">
        <f t="shared" si="5"/>
        <v>24</v>
      </c>
      <c r="F58" s="18"/>
      <c r="G58" s="46">
        <v>45037</v>
      </c>
      <c r="H58" s="3">
        <v>24</v>
      </c>
      <c r="I58" s="4" t="s">
        <v>141</v>
      </c>
      <c r="J58" s="3">
        <v>601</v>
      </c>
      <c r="K58" s="21" t="str">
        <f t="shared" si="1"/>
        <v>Biaya / Beban Operasional Salon</v>
      </c>
      <c r="L58" s="2">
        <v>5000000</v>
      </c>
      <c r="M58" s="2"/>
      <c r="N58" s="18"/>
      <c r="O58" s="18"/>
    </row>
    <row r="59" spans="1:15" ht="18.75" customHeight="1" x14ac:dyDescent="0.25">
      <c r="A59" s="18"/>
      <c r="B59" s="54">
        <f>IF(J59="",0,COUNTIF($J$7:J59,J59))</f>
        <v>14</v>
      </c>
      <c r="C59" s="54" t="str">
        <f t="shared" si="0"/>
        <v>14111</v>
      </c>
      <c r="D59" s="57">
        <f t="shared" si="4"/>
        <v>45037</v>
      </c>
      <c r="E59" s="54">
        <f t="shared" si="5"/>
        <v>24</v>
      </c>
      <c r="F59" s="18"/>
      <c r="G59" s="46"/>
      <c r="H59" s="3"/>
      <c r="I59" s="4" t="s">
        <v>141</v>
      </c>
      <c r="J59" s="3">
        <v>111</v>
      </c>
      <c r="K59" s="21" t="str">
        <f t="shared" si="1"/>
        <v>Kas</v>
      </c>
      <c r="L59" s="6"/>
      <c r="M59" s="2">
        <v>5000000</v>
      </c>
      <c r="N59" s="18"/>
      <c r="O59" s="18"/>
    </row>
    <row r="60" spans="1:15" ht="18.75" customHeight="1" x14ac:dyDescent="0.25">
      <c r="A60" s="18"/>
      <c r="B60" s="54">
        <f>IF(J60="",0,COUNTIF($J$7:J60,J60))</f>
        <v>4</v>
      </c>
      <c r="C60" s="54" t="str">
        <f t="shared" si="0"/>
        <v>4613</v>
      </c>
      <c r="D60" s="57">
        <f t="shared" si="4"/>
        <v>45042</v>
      </c>
      <c r="E60" s="54">
        <f t="shared" si="5"/>
        <v>25</v>
      </c>
      <c r="F60" s="18"/>
      <c r="G60" s="46">
        <v>45042</v>
      </c>
      <c r="H60" s="3">
        <v>25</v>
      </c>
      <c r="I60" s="4" t="s">
        <v>129</v>
      </c>
      <c r="J60" s="3">
        <v>613</v>
      </c>
      <c r="K60" s="21" t="str">
        <f t="shared" si="1"/>
        <v>Beban Listrik</v>
      </c>
      <c r="L60" s="2">
        <v>955000</v>
      </c>
      <c r="M60" s="2"/>
      <c r="N60" s="18"/>
      <c r="O60" s="18"/>
    </row>
    <row r="61" spans="1:15" ht="18.75" customHeight="1" x14ac:dyDescent="0.25">
      <c r="A61" s="18"/>
      <c r="B61" s="54">
        <f>IF(J61="",0,COUNTIF($J$7:J61,J61))</f>
        <v>4</v>
      </c>
      <c r="C61" s="54" t="str">
        <f t="shared" si="0"/>
        <v>4614</v>
      </c>
      <c r="D61" s="57">
        <f t="shared" si="4"/>
        <v>45042</v>
      </c>
      <c r="E61" s="54">
        <f t="shared" si="5"/>
        <v>25</v>
      </c>
      <c r="F61" s="18"/>
      <c r="G61" s="46"/>
      <c r="H61" s="3"/>
      <c r="I61" s="4" t="s">
        <v>130</v>
      </c>
      <c r="J61" s="3">
        <v>614</v>
      </c>
      <c r="K61" s="21" t="str">
        <f t="shared" si="1"/>
        <v>Beban Air</v>
      </c>
      <c r="L61" s="2">
        <v>161000</v>
      </c>
      <c r="M61" s="2"/>
      <c r="N61" s="18"/>
      <c r="O61" s="18"/>
    </row>
    <row r="62" spans="1:15" ht="18.75" customHeight="1" x14ac:dyDescent="0.25">
      <c r="A62" s="18"/>
      <c r="B62" s="54">
        <f>IF(J62="",0,COUNTIF($J$7:J62,J62))</f>
        <v>15</v>
      </c>
      <c r="C62" s="54" t="str">
        <f t="shared" si="0"/>
        <v>15111</v>
      </c>
      <c r="D62" s="57">
        <f t="shared" si="4"/>
        <v>45042</v>
      </c>
      <c r="E62" s="54">
        <f t="shared" si="5"/>
        <v>25</v>
      </c>
      <c r="F62" s="18"/>
      <c r="G62" s="46"/>
      <c r="H62" s="3"/>
      <c r="I62" s="16" t="s">
        <v>131</v>
      </c>
      <c r="J62" s="3">
        <v>111</v>
      </c>
      <c r="K62" s="21" t="str">
        <f t="shared" si="1"/>
        <v>Kas</v>
      </c>
      <c r="L62" s="2"/>
      <c r="M62" s="2">
        <v>1116000</v>
      </c>
      <c r="N62" s="18"/>
      <c r="O62" s="18"/>
    </row>
    <row r="63" spans="1:15" ht="18.75" customHeight="1" x14ac:dyDescent="0.25">
      <c r="A63" s="18"/>
      <c r="B63" s="54">
        <f>IF(J63="",0,COUNTIF($J$7:J63,J63))</f>
        <v>16</v>
      </c>
      <c r="C63" s="54" t="str">
        <f t="shared" si="0"/>
        <v>16111</v>
      </c>
      <c r="D63" s="57">
        <f t="shared" si="4"/>
        <v>45045</v>
      </c>
      <c r="E63" s="54">
        <f t="shared" si="5"/>
        <v>26</v>
      </c>
      <c r="F63" s="18"/>
      <c r="G63" s="46">
        <v>45045</v>
      </c>
      <c r="H63" s="3">
        <v>26</v>
      </c>
      <c r="I63" s="16" t="s">
        <v>105</v>
      </c>
      <c r="J63" s="3">
        <v>111</v>
      </c>
      <c r="K63" s="21" t="str">
        <f t="shared" si="1"/>
        <v>Kas</v>
      </c>
      <c r="L63" s="2">
        <v>11475000</v>
      </c>
      <c r="M63" s="2"/>
      <c r="N63" s="18"/>
      <c r="O63" s="18"/>
    </row>
    <row r="64" spans="1:15" ht="18.75" customHeight="1" x14ac:dyDescent="0.25">
      <c r="A64" s="18"/>
      <c r="B64" s="54">
        <f>IF(J64="",0,COUNTIF($J$7:J64,J64))</f>
        <v>4</v>
      </c>
      <c r="C64" s="54" t="str">
        <f t="shared" si="0"/>
        <v>4401</v>
      </c>
      <c r="D64" s="57">
        <f t="shared" si="4"/>
        <v>45045</v>
      </c>
      <c r="E64" s="54">
        <f t="shared" si="5"/>
        <v>26</v>
      </c>
      <c r="F64" s="18"/>
      <c r="G64" s="46"/>
      <c r="H64" s="3"/>
      <c r="I64" s="4" t="s">
        <v>105</v>
      </c>
      <c r="J64" s="3">
        <v>401</v>
      </c>
      <c r="K64" s="21" t="str">
        <f t="shared" si="1"/>
        <v>Pendapatan Salon</v>
      </c>
      <c r="L64" s="2"/>
      <c r="M64" s="2">
        <v>11475000</v>
      </c>
      <c r="N64" s="18"/>
      <c r="O64" s="18"/>
    </row>
    <row r="65" spans="1:15" ht="18.75" customHeight="1" x14ac:dyDescent="0.25">
      <c r="A65" s="18"/>
      <c r="B65" s="54">
        <f>IF(J65="",0,COUNTIF($J$7:J65,J65))</f>
        <v>4</v>
      </c>
      <c r="C65" s="54" t="str">
        <f t="shared" si="0"/>
        <v>4616</v>
      </c>
      <c r="D65" s="57">
        <f t="shared" si="4"/>
        <v>45046</v>
      </c>
      <c r="E65" s="54">
        <f t="shared" si="5"/>
        <v>27</v>
      </c>
      <c r="F65" s="18"/>
      <c r="G65" s="46">
        <v>45046</v>
      </c>
      <c r="H65" s="3">
        <v>27</v>
      </c>
      <c r="I65" s="4" t="s">
        <v>128</v>
      </c>
      <c r="J65" s="3">
        <v>616</v>
      </c>
      <c r="K65" s="21" t="str">
        <f t="shared" si="1"/>
        <v>Beban Gaji Karyawan</v>
      </c>
      <c r="L65" s="2">
        <v>3750000</v>
      </c>
      <c r="M65" s="2"/>
      <c r="N65" s="18"/>
      <c r="O65" s="18"/>
    </row>
    <row r="66" spans="1:15" ht="18.75" customHeight="1" x14ac:dyDescent="0.25">
      <c r="A66" s="18"/>
      <c r="B66" s="54">
        <f>IF(J66="",0,COUNTIF($J$7:J66,J66))</f>
        <v>10</v>
      </c>
      <c r="C66" s="54" t="str">
        <f t="shared" si="0"/>
        <v>10112</v>
      </c>
      <c r="D66" s="57">
        <f t="shared" si="4"/>
        <v>45046</v>
      </c>
      <c r="E66" s="54">
        <f t="shared" si="5"/>
        <v>27</v>
      </c>
      <c r="F66" s="18"/>
      <c r="G66" s="46"/>
      <c r="H66" s="3"/>
      <c r="I66" s="4" t="s">
        <v>128</v>
      </c>
      <c r="J66" s="3">
        <v>112</v>
      </c>
      <c r="K66" s="21" t="str">
        <f t="shared" si="1"/>
        <v>Bank</v>
      </c>
      <c r="L66" s="2"/>
      <c r="M66" s="2">
        <v>3750000</v>
      </c>
      <c r="N66" s="18"/>
      <c r="O66" s="18"/>
    </row>
    <row r="67" spans="1:15" ht="18.75" customHeight="1" x14ac:dyDescent="0.25">
      <c r="A67" s="18"/>
      <c r="B67" s="54">
        <f>IF(J67="",0,COUNTIF($J$7:J67,J67))</f>
        <v>3</v>
      </c>
      <c r="C67" s="54" t="str">
        <f t="shared" si="0"/>
        <v>3130</v>
      </c>
      <c r="D67" s="57">
        <f t="shared" si="4"/>
        <v>45047</v>
      </c>
      <c r="E67" s="54">
        <f t="shared" si="5"/>
        <v>28</v>
      </c>
      <c r="F67" s="18"/>
      <c r="G67" s="46">
        <v>45047</v>
      </c>
      <c r="H67" s="3">
        <v>28</v>
      </c>
      <c r="I67" s="4" t="s">
        <v>105</v>
      </c>
      <c r="J67" s="3">
        <v>130</v>
      </c>
      <c r="K67" s="21" t="str">
        <f t="shared" si="1"/>
        <v>Piutang</v>
      </c>
      <c r="L67" s="2">
        <v>1250000</v>
      </c>
      <c r="M67" s="2"/>
      <c r="N67" s="18"/>
      <c r="O67" s="18"/>
    </row>
    <row r="68" spans="1:15" ht="18.75" customHeight="1" x14ac:dyDescent="0.25">
      <c r="A68" s="18"/>
      <c r="B68" s="54">
        <f>IF(J68="",0,COUNTIF($J$7:J68,J68))</f>
        <v>5</v>
      </c>
      <c r="C68" s="54" t="str">
        <f t="shared" si="0"/>
        <v>5401</v>
      </c>
      <c r="D68" s="57">
        <f t="shared" si="4"/>
        <v>45047</v>
      </c>
      <c r="E68" s="54">
        <f t="shared" si="5"/>
        <v>28</v>
      </c>
      <c r="F68" s="18"/>
      <c r="G68" s="46"/>
      <c r="H68" s="3"/>
      <c r="I68" s="4" t="s">
        <v>105</v>
      </c>
      <c r="J68" s="3">
        <v>401</v>
      </c>
      <c r="K68" s="21" t="str">
        <f t="shared" si="1"/>
        <v>Pendapatan Salon</v>
      </c>
      <c r="L68" s="6"/>
      <c r="M68" s="2">
        <v>1250000</v>
      </c>
      <c r="N68" s="18"/>
      <c r="O68" s="18"/>
    </row>
    <row r="69" spans="1:15" ht="18.75" customHeight="1" x14ac:dyDescent="0.25">
      <c r="A69" s="18"/>
      <c r="B69" s="54">
        <f>IF(J69="",0,COUNTIF($J$7:J69,J69))</f>
        <v>17</v>
      </c>
      <c r="C69" s="54" t="str">
        <f t="shared" si="0"/>
        <v>17111</v>
      </c>
      <c r="D69" s="57">
        <f t="shared" si="4"/>
        <v>45054</v>
      </c>
      <c r="E69" s="54">
        <f t="shared" si="5"/>
        <v>29</v>
      </c>
      <c r="F69" s="18"/>
      <c r="G69" s="46">
        <v>45054</v>
      </c>
      <c r="H69" s="3">
        <v>29</v>
      </c>
      <c r="I69" s="4" t="s">
        <v>139</v>
      </c>
      <c r="J69" s="3">
        <v>111</v>
      </c>
      <c r="K69" s="21" t="str">
        <f t="shared" si="1"/>
        <v>Kas</v>
      </c>
      <c r="L69" s="2">
        <v>5250000</v>
      </c>
      <c r="M69" s="2"/>
      <c r="N69" s="18"/>
      <c r="O69" s="18"/>
    </row>
    <row r="70" spans="1:15" ht="18.75" customHeight="1" x14ac:dyDescent="0.25">
      <c r="A70" s="18"/>
      <c r="B70" s="54">
        <f>IF(J70="",0,COUNTIF($J$7:J70,J70))</f>
        <v>2</v>
      </c>
      <c r="C70" s="54" t="str">
        <f t="shared" si="0"/>
        <v>2403</v>
      </c>
      <c r="D70" s="57">
        <f t="shared" si="4"/>
        <v>45054</v>
      </c>
      <c r="E70" s="54">
        <f t="shared" si="5"/>
        <v>29</v>
      </c>
      <c r="F70" s="18"/>
      <c r="G70" s="46"/>
      <c r="H70" s="3"/>
      <c r="I70" s="4" t="s">
        <v>139</v>
      </c>
      <c r="J70" s="3">
        <v>403</v>
      </c>
      <c r="K70" s="21" t="str">
        <f t="shared" si="1"/>
        <v>Pendapatan Sewa Tenda</v>
      </c>
      <c r="L70" s="2"/>
      <c r="M70" s="2">
        <v>5250000</v>
      </c>
      <c r="N70" s="18"/>
      <c r="O70" s="18"/>
    </row>
    <row r="71" spans="1:15" ht="18.75" customHeight="1" x14ac:dyDescent="0.25">
      <c r="A71" s="18"/>
      <c r="B71" s="54">
        <f>IF(J71="",0,COUNTIF($J$7:J71,J71))</f>
        <v>2</v>
      </c>
      <c r="C71" s="54" t="str">
        <f t="shared" ref="C71:C134" si="6">B71&amp;J71</f>
        <v>2612</v>
      </c>
      <c r="D71" s="57">
        <f t="shared" si="4"/>
        <v>45061</v>
      </c>
      <c r="E71" s="54">
        <f t="shared" si="5"/>
        <v>30</v>
      </c>
      <c r="F71" s="18"/>
      <c r="G71" s="46">
        <v>45061</v>
      </c>
      <c r="H71" s="3">
        <v>30</v>
      </c>
      <c r="I71" s="4" t="s">
        <v>140</v>
      </c>
      <c r="J71" s="3">
        <v>612</v>
      </c>
      <c r="K71" s="21" t="str">
        <f t="shared" ref="K71:K134" si="7">IF(J71&lt;&gt;"",VLOOKUP(J71,DA,2,FALSE),"")</f>
        <v>Beban Transport Kirim</v>
      </c>
      <c r="L71" s="2">
        <v>450000</v>
      </c>
      <c r="M71" s="2"/>
      <c r="N71" s="18"/>
      <c r="O71" s="18"/>
    </row>
    <row r="72" spans="1:15" ht="18.75" customHeight="1" x14ac:dyDescent="0.25">
      <c r="A72" s="18"/>
      <c r="B72" s="54">
        <f>IF(J72="",0,COUNTIF($J$7:J72,J72))</f>
        <v>18</v>
      </c>
      <c r="C72" s="54" t="str">
        <f t="shared" si="6"/>
        <v>18111</v>
      </c>
      <c r="D72" s="57">
        <f t="shared" si="4"/>
        <v>45061</v>
      </c>
      <c r="E72" s="54">
        <f t="shared" si="5"/>
        <v>30</v>
      </c>
      <c r="F72" s="18"/>
      <c r="G72" s="46"/>
      <c r="H72" s="3"/>
      <c r="I72" s="4" t="s">
        <v>140</v>
      </c>
      <c r="J72" s="3">
        <v>111</v>
      </c>
      <c r="K72" s="21" t="str">
        <f t="shared" si="7"/>
        <v>Kas</v>
      </c>
      <c r="L72" s="6"/>
      <c r="M72" s="2">
        <v>450000</v>
      </c>
      <c r="N72" s="18"/>
      <c r="O72" s="18"/>
    </row>
    <row r="73" spans="1:15" ht="18.75" customHeight="1" x14ac:dyDescent="0.25">
      <c r="A73" s="18"/>
      <c r="B73" s="54">
        <f>IF(J73="",0,COUNTIF($J$7:J73,J73))</f>
        <v>1</v>
      </c>
      <c r="C73" s="54" t="str">
        <f t="shared" si="6"/>
        <v>1615</v>
      </c>
      <c r="D73" s="57">
        <f t="shared" ref="D73:D136" si="8">IF(G73&lt;&gt;"",G73,D72)</f>
        <v>45065</v>
      </c>
      <c r="E73" s="54">
        <f t="shared" ref="E73:E136" si="9">IF(H73&lt;&gt;"",H73,E72)</f>
        <v>31</v>
      </c>
      <c r="F73" s="18"/>
      <c r="G73" s="46">
        <v>45065</v>
      </c>
      <c r="H73" s="3">
        <v>31</v>
      </c>
      <c r="I73" s="4" t="s">
        <v>142</v>
      </c>
      <c r="J73" s="3">
        <v>615</v>
      </c>
      <c r="K73" s="21" t="str">
        <f t="shared" si="7"/>
        <v>Beban Pemeliharaan Tenda</v>
      </c>
      <c r="L73" s="2">
        <v>650000</v>
      </c>
      <c r="M73" s="6"/>
      <c r="N73" s="18"/>
      <c r="O73" s="18"/>
    </row>
    <row r="74" spans="1:15" ht="18.75" customHeight="1" x14ac:dyDescent="0.25">
      <c r="A74" s="18"/>
      <c r="B74" s="54">
        <f>IF(J74="",0,COUNTIF($J$7:J74,J74))</f>
        <v>19</v>
      </c>
      <c r="C74" s="54" t="str">
        <f t="shared" si="6"/>
        <v>19111</v>
      </c>
      <c r="D74" s="57">
        <f t="shared" si="8"/>
        <v>45065</v>
      </c>
      <c r="E74" s="54">
        <f t="shared" si="9"/>
        <v>31</v>
      </c>
      <c r="F74" s="18"/>
      <c r="G74" s="46"/>
      <c r="H74" s="3"/>
      <c r="I74" s="4" t="s">
        <v>142</v>
      </c>
      <c r="J74" s="3">
        <v>111</v>
      </c>
      <c r="K74" s="21" t="str">
        <f t="shared" si="7"/>
        <v>Kas</v>
      </c>
      <c r="L74" s="2"/>
      <c r="M74" s="2">
        <v>650000</v>
      </c>
      <c r="N74" s="18"/>
      <c r="O74" s="18"/>
    </row>
    <row r="75" spans="1:15" ht="18.75" customHeight="1" x14ac:dyDescent="0.25">
      <c r="A75" s="18"/>
      <c r="B75" s="54">
        <f>IF(J75="",0,COUNTIF($J$7:J75,J75))</f>
        <v>4</v>
      </c>
      <c r="C75" s="54" t="str">
        <f t="shared" si="6"/>
        <v>4211</v>
      </c>
      <c r="D75" s="57">
        <f t="shared" si="8"/>
        <v>45068</v>
      </c>
      <c r="E75" s="54">
        <f t="shared" si="9"/>
        <v>32</v>
      </c>
      <c r="F75" s="18"/>
      <c r="G75" s="46">
        <v>45068</v>
      </c>
      <c r="H75" s="3">
        <v>32</v>
      </c>
      <c r="I75" s="4" t="s">
        <v>138</v>
      </c>
      <c r="J75" s="3">
        <v>211</v>
      </c>
      <c r="K75" s="21" t="str">
        <f t="shared" si="7"/>
        <v>Hutang Tenda dan Kursi</v>
      </c>
      <c r="L75" s="6">
        <v>5000000</v>
      </c>
      <c r="M75" s="2"/>
      <c r="N75" s="18"/>
      <c r="O75" s="18"/>
    </row>
    <row r="76" spans="1:15" ht="18.75" customHeight="1" x14ac:dyDescent="0.25">
      <c r="A76" s="18"/>
      <c r="B76" s="54">
        <f>IF(J76="",0,COUNTIF($J$7:J76,J76))</f>
        <v>20</v>
      </c>
      <c r="C76" s="54" t="str">
        <f t="shared" si="6"/>
        <v>20111</v>
      </c>
      <c r="D76" s="57">
        <f t="shared" si="8"/>
        <v>45068</v>
      </c>
      <c r="E76" s="54">
        <f t="shared" si="9"/>
        <v>32</v>
      </c>
      <c r="F76" s="18"/>
      <c r="G76" s="46"/>
      <c r="H76" s="3"/>
      <c r="I76" s="4" t="s">
        <v>138</v>
      </c>
      <c r="J76" s="3">
        <v>111</v>
      </c>
      <c r="K76" s="21" t="str">
        <f t="shared" si="7"/>
        <v>Kas</v>
      </c>
      <c r="L76" s="2"/>
      <c r="M76" s="2">
        <v>5000000</v>
      </c>
      <c r="N76" s="18"/>
      <c r="O76" s="18"/>
    </row>
    <row r="77" spans="1:15" ht="18.75" customHeight="1" x14ac:dyDescent="0.25">
      <c r="A77" s="18"/>
      <c r="B77" s="54">
        <f>IF(J77="",0,COUNTIF($J$7:J77,J77))</f>
        <v>5</v>
      </c>
      <c r="C77" s="54" t="str">
        <f t="shared" si="6"/>
        <v>5613</v>
      </c>
      <c r="D77" s="57">
        <f t="shared" si="8"/>
        <v>45072</v>
      </c>
      <c r="E77" s="54">
        <f t="shared" si="9"/>
        <v>33</v>
      </c>
      <c r="F77" s="18"/>
      <c r="G77" s="46">
        <v>45072</v>
      </c>
      <c r="H77" s="3">
        <v>33</v>
      </c>
      <c r="I77" s="4" t="s">
        <v>129</v>
      </c>
      <c r="J77" s="3">
        <v>613</v>
      </c>
      <c r="K77" s="21" t="str">
        <f t="shared" si="7"/>
        <v>Beban Listrik</v>
      </c>
      <c r="L77" s="2">
        <v>986000</v>
      </c>
      <c r="M77" s="2"/>
      <c r="N77" s="18"/>
      <c r="O77" s="18"/>
    </row>
    <row r="78" spans="1:15" ht="18.75" customHeight="1" x14ac:dyDescent="0.25">
      <c r="A78" s="18"/>
      <c r="B78" s="54">
        <f>IF(J78="",0,COUNTIF($J$7:J78,J78))</f>
        <v>5</v>
      </c>
      <c r="C78" s="54" t="str">
        <f t="shared" si="6"/>
        <v>5614</v>
      </c>
      <c r="D78" s="57">
        <f t="shared" si="8"/>
        <v>45072</v>
      </c>
      <c r="E78" s="54">
        <f t="shared" si="9"/>
        <v>33</v>
      </c>
      <c r="F78" s="18"/>
      <c r="G78" s="46"/>
      <c r="H78" s="3"/>
      <c r="I78" s="4" t="s">
        <v>130</v>
      </c>
      <c r="J78" s="3">
        <v>614</v>
      </c>
      <c r="K78" s="21" t="str">
        <f t="shared" si="7"/>
        <v>Beban Air</v>
      </c>
      <c r="L78" s="2">
        <v>172000</v>
      </c>
      <c r="M78" s="2"/>
      <c r="N78" s="18"/>
      <c r="O78" s="18"/>
    </row>
    <row r="79" spans="1:15" ht="18.75" customHeight="1" x14ac:dyDescent="0.25">
      <c r="A79" s="18"/>
      <c r="B79" s="54">
        <f>IF(J79="",0,COUNTIF($J$7:J79,J79))</f>
        <v>21</v>
      </c>
      <c r="C79" s="54" t="str">
        <f t="shared" si="6"/>
        <v>21111</v>
      </c>
      <c r="D79" s="57">
        <f t="shared" si="8"/>
        <v>45072</v>
      </c>
      <c r="E79" s="54">
        <f t="shared" si="9"/>
        <v>33</v>
      </c>
      <c r="F79" s="18"/>
      <c r="G79" s="46"/>
      <c r="H79" s="3"/>
      <c r="I79" s="4" t="s">
        <v>131</v>
      </c>
      <c r="J79" s="3">
        <v>111</v>
      </c>
      <c r="K79" s="21" t="str">
        <f t="shared" si="7"/>
        <v>Kas</v>
      </c>
      <c r="L79" s="6"/>
      <c r="M79" s="2">
        <v>1158000</v>
      </c>
      <c r="N79" s="18"/>
      <c r="O79" s="18"/>
    </row>
    <row r="80" spans="1:15" ht="18.75" customHeight="1" x14ac:dyDescent="0.25">
      <c r="A80" s="18"/>
      <c r="B80" s="54">
        <f>IF(J80="",0,COUNTIF($J$7:J80,J80))</f>
        <v>5</v>
      </c>
      <c r="C80" s="54" t="str">
        <f t="shared" si="6"/>
        <v>5616</v>
      </c>
      <c r="D80" s="57">
        <f t="shared" si="8"/>
        <v>45075</v>
      </c>
      <c r="E80" s="54">
        <f t="shared" si="9"/>
        <v>34</v>
      </c>
      <c r="F80" s="18"/>
      <c r="G80" s="46">
        <v>45075</v>
      </c>
      <c r="H80" s="3">
        <v>34</v>
      </c>
      <c r="I80" s="4" t="s">
        <v>128</v>
      </c>
      <c r="J80" s="3">
        <v>616</v>
      </c>
      <c r="K80" s="21" t="str">
        <f t="shared" si="7"/>
        <v>Beban Gaji Karyawan</v>
      </c>
      <c r="L80" s="2">
        <v>3750000</v>
      </c>
      <c r="M80" s="2"/>
      <c r="N80" s="18"/>
      <c r="O80" s="18"/>
    </row>
    <row r="81" spans="1:15" ht="18.75" customHeight="1" x14ac:dyDescent="0.25">
      <c r="A81" s="18"/>
      <c r="B81" s="54">
        <f>IF(J81="",0,COUNTIF($J$7:J81,J81))</f>
        <v>11</v>
      </c>
      <c r="C81" s="54" t="str">
        <f t="shared" si="6"/>
        <v>11112</v>
      </c>
      <c r="D81" s="57">
        <f t="shared" si="8"/>
        <v>45075</v>
      </c>
      <c r="E81" s="54">
        <f t="shared" si="9"/>
        <v>34</v>
      </c>
      <c r="F81" s="18"/>
      <c r="G81" s="46"/>
      <c r="H81" s="3"/>
      <c r="I81" s="4" t="s">
        <v>128</v>
      </c>
      <c r="J81" s="3">
        <v>112</v>
      </c>
      <c r="K81" s="21" t="str">
        <f t="shared" si="7"/>
        <v>Bank</v>
      </c>
      <c r="L81" s="2"/>
      <c r="M81" s="2">
        <v>3750000</v>
      </c>
      <c r="N81" s="18"/>
      <c r="O81" s="18"/>
    </row>
    <row r="82" spans="1:15" ht="18.75" customHeight="1" x14ac:dyDescent="0.25">
      <c r="A82" s="18"/>
      <c r="B82" s="54">
        <f>IF(J82="",0,COUNTIF($J$7:J82,J82))</f>
        <v>22</v>
      </c>
      <c r="C82" s="54" t="str">
        <f t="shared" si="6"/>
        <v>22111</v>
      </c>
      <c r="D82" s="57">
        <f t="shared" si="8"/>
        <v>45076</v>
      </c>
      <c r="E82" s="54">
        <f t="shared" si="9"/>
        <v>35</v>
      </c>
      <c r="F82" s="18"/>
      <c r="G82" s="46">
        <v>45076</v>
      </c>
      <c r="H82" s="3">
        <v>35</v>
      </c>
      <c r="I82" s="4" t="s">
        <v>105</v>
      </c>
      <c r="J82" s="3">
        <v>111</v>
      </c>
      <c r="K82" s="21" t="str">
        <f t="shared" si="7"/>
        <v>Kas</v>
      </c>
      <c r="L82" s="2">
        <v>11550000</v>
      </c>
      <c r="M82" s="2"/>
      <c r="N82" s="18"/>
      <c r="O82" s="18"/>
    </row>
    <row r="83" spans="1:15" ht="18.75" customHeight="1" x14ac:dyDescent="0.25">
      <c r="A83" s="18"/>
      <c r="B83" s="54">
        <f>IF(J83="",0,COUNTIF($J$7:J83,J83))</f>
        <v>6</v>
      </c>
      <c r="C83" s="54" t="str">
        <f t="shared" si="6"/>
        <v>6401</v>
      </c>
      <c r="D83" s="57">
        <f t="shared" si="8"/>
        <v>45076</v>
      </c>
      <c r="E83" s="54">
        <f t="shared" si="9"/>
        <v>35</v>
      </c>
      <c r="F83" s="18"/>
      <c r="G83" s="46"/>
      <c r="H83" s="3"/>
      <c r="I83" s="4" t="s">
        <v>105</v>
      </c>
      <c r="J83" s="3">
        <v>401</v>
      </c>
      <c r="K83" s="21" t="str">
        <f t="shared" si="7"/>
        <v>Pendapatan Salon</v>
      </c>
      <c r="L83" s="2"/>
      <c r="M83" s="2">
        <v>11550000</v>
      </c>
      <c r="N83" s="18"/>
      <c r="O83" s="18"/>
    </row>
    <row r="84" spans="1:15" ht="18.75" customHeight="1" x14ac:dyDescent="0.25">
      <c r="A84" s="18"/>
      <c r="B84" s="54">
        <f>IF(J84="",0,COUNTIF($J$7:J84,J84))</f>
        <v>3</v>
      </c>
      <c r="C84" s="54" t="str">
        <f t="shared" si="6"/>
        <v>3175</v>
      </c>
      <c r="D84" s="57">
        <f t="shared" si="8"/>
        <v>45082</v>
      </c>
      <c r="E84" s="54">
        <f t="shared" si="9"/>
        <v>36</v>
      </c>
      <c r="F84" s="18"/>
      <c r="G84" s="46">
        <v>45082</v>
      </c>
      <c r="H84" s="3">
        <v>36</v>
      </c>
      <c r="I84" s="4" t="s">
        <v>143</v>
      </c>
      <c r="J84" s="3">
        <v>175</v>
      </c>
      <c r="K84" s="21" t="str">
        <f t="shared" si="7"/>
        <v>Inventaris Peralatan salon</v>
      </c>
      <c r="L84" s="2">
        <v>10000000</v>
      </c>
      <c r="M84" s="2"/>
      <c r="N84" s="18"/>
      <c r="O84" s="18"/>
    </row>
    <row r="85" spans="1:15" ht="18.75" customHeight="1" x14ac:dyDescent="0.25">
      <c r="A85" s="18"/>
      <c r="B85" s="54">
        <f>IF(J85="",0,COUNTIF($J$7:J85,J85))</f>
        <v>23</v>
      </c>
      <c r="C85" s="54" t="str">
        <f t="shared" si="6"/>
        <v>23111</v>
      </c>
      <c r="D85" s="57">
        <f t="shared" si="8"/>
        <v>45082</v>
      </c>
      <c r="E85" s="54">
        <f t="shared" si="9"/>
        <v>36</v>
      </c>
      <c r="F85" s="18"/>
      <c r="G85" s="46"/>
      <c r="H85" s="3"/>
      <c r="I85" s="4" t="s">
        <v>143</v>
      </c>
      <c r="J85" s="3">
        <v>111</v>
      </c>
      <c r="K85" s="21" t="str">
        <f t="shared" si="7"/>
        <v>Kas</v>
      </c>
      <c r="L85" s="2"/>
      <c r="M85" s="2">
        <v>10000000</v>
      </c>
      <c r="N85" s="18"/>
      <c r="O85" s="18"/>
    </row>
    <row r="86" spans="1:15" ht="18.75" customHeight="1" x14ac:dyDescent="0.25">
      <c r="A86" s="18"/>
      <c r="B86" s="54">
        <f>IF(J86="",0,COUNTIF($J$7:J86,J86))</f>
        <v>5</v>
      </c>
      <c r="C86" s="54" t="str">
        <f t="shared" si="6"/>
        <v>5211</v>
      </c>
      <c r="D86" s="57">
        <f t="shared" si="8"/>
        <v>45089</v>
      </c>
      <c r="E86" s="54">
        <f t="shared" si="9"/>
        <v>37</v>
      </c>
      <c r="F86" s="18"/>
      <c r="G86" s="46">
        <v>45089</v>
      </c>
      <c r="H86" s="3">
        <v>37</v>
      </c>
      <c r="I86" s="4" t="s">
        <v>144</v>
      </c>
      <c r="J86" s="3">
        <v>211</v>
      </c>
      <c r="K86" s="21" t="str">
        <f t="shared" si="7"/>
        <v>Hutang Tenda dan Kursi</v>
      </c>
      <c r="L86" s="2">
        <v>12500000</v>
      </c>
      <c r="M86" s="2"/>
      <c r="N86" s="18"/>
      <c r="O86" s="18"/>
    </row>
    <row r="87" spans="1:15" ht="18.75" customHeight="1" x14ac:dyDescent="0.25">
      <c r="A87" s="18"/>
      <c r="B87" s="54">
        <f>IF(J87="",0,COUNTIF($J$7:J87,J87))</f>
        <v>24</v>
      </c>
      <c r="C87" s="54" t="str">
        <f t="shared" si="6"/>
        <v>24111</v>
      </c>
      <c r="D87" s="57">
        <f t="shared" si="8"/>
        <v>45089</v>
      </c>
      <c r="E87" s="54">
        <f t="shared" si="9"/>
        <v>37</v>
      </c>
      <c r="F87" s="18"/>
      <c r="G87" s="46"/>
      <c r="H87" s="3"/>
      <c r="I87" s="4" t="s">
        <v>144</v>
      </c>
      <c r="J87" s="3">
        <v>111</v>
      </c>
      <c r="K87" s="21" t="str">
        <f t="shared" si="7"/>
        <v>Kas</v>
      </c>
      <c r="L87" s="2"/>
      <c r="M87" s="2">
        <v>12500000</v>
      </c>
      <c r="N87" s="18"/>
      <c r="O87" s="18"/>
    </row>
    <row r="88" spans="1:15" ht="18.75" customHeight="1" x14ac:dyDescent="0.25">
      <c r="A88" s="18"/>
      <c r="B88" s="54">
        <f>IF(J88="",0,COUNTIF($J$7:J88,J88))</f>
        <v>6</v>
      </c>
      <c r="C88" s="54" t="str">
        <f t="shared" si="6"/>
        <v>6613</v>
      </c>
      <c r="D88" s="57">
        <f t="shared" si="8"/>
        <v>45097</v>
      </c>
      <c r="E88" s="54">
        <f t="shared" si="9"/>
        <v>38</v>
      </c>
      <c r="F88" s="18"/>
      <c r="G88" s="46">
        <v>45097</v>
      </c>
      <c r="H88" s="3">
        <v>38</v>
      </c>
      <c r="I88" s="4" t="s">
        <v>129</v>
      </c>
      <c r="J88" s="3">
        <v>613</v>
      </c>
      <c r="K88" s="21" t="str">
        <f t="shared" si="7"/>
        <v>Beban Listrik</v>
      </c>
      <c r="L88" s="2">
        <v>875000</v>
      </c>
      <c r="M88" s="2"/>
      <c r="N88" s="18"/>
      <c r="O88" s="18"/>
    </row>
    <row r="89" spans="1:15" ht="18.75" customHeight="1" x14ac:dyDescent="0.25">
      <c r="A89" s="18"/>
      <c r="B89" s="54">
        <f>IF(J89="",0,COUNTIF($J$7:J89,J89))</f>
        <v>6</v>
      </c>
      <c r="C89" s="54" t="str">
        <f t="shared" si="6"/>
        <v>6614</v>
      </c>
      <c r="D89" s="57">
        <f t="shared" si="8"/>
        <v>45097</v>
      </c>
      <c r="E89" s="54">
        <f t="shared" si="9"/>
        <v>38</v>
      </c>
      <c r="F89" s="18"/>
      <c r="G89" s="46"/>
      <c r="H89" s="3"/>
      <c r="I89" s="4" t="s">
        <v>130</v>
      </c>
      <c r="J89" s="3">
        <v>614</v>
      </c>
      <c r="K89" s="21" t="str">
        <f t="shared" si="7"/>
        <v>Beban Air</v>
      </c>
      <c r="L89" s="2">
        <v>158500</v>
      </c>
      <c r="M89" s="2"/>
      <c r="N89" s="18"/>
      <c r="O89" s="18"/>
    </row>
    <row r="90" spans="1:15" ht="18.75" customHeight="1" x14ac:dyDescent="0.25">
      <c r="A90" s="18"/>
      <c r="B90" s="54">
        <f>IF(J90="",0,COUNTIF($J$7:J90,J90))</f>
        <v>25</v>
      </c>
      <c r="C90" s="54" t="str">
        <f t="shared" si="6"/>
        <v>25111</v>
      </c>
      <c r="D90" s="57">
        <f t="shared" si="8"/>
        <v>45097</v>
      </c>
      <c r="E90" s="54">
        <f t="shared" si="9"/>
        <v>38</v>
      </c>
      <c r="F90" s="18"/>
      <c r="G90" s="46"/>
      <c r="H90" s="3"/>
      <c r="I90" s="4" t="s">
        <v>131</v>
      </c>
      <c r="J90" s="3">
        <v>111</v>
      </c>
      <c r="K90" s="21" t="str">
        <f t="shared" si="7"/>
        <v>Kas</v>
      </c>
      <c r="L90" s="2"/>
      <c r="M90" s="2">
        <v>1033500</v>
      </c>
      <c r="N90" s="18"/>
      <c r="O90" s="18"/>
    </row>
    <row r="91" spans="1:15" ht="18.75" customHeight="1" x14ac:dyDescent="0.25">
      <c r="A91" s="18"/>
      <c r="B91" s="54">
        <f>IF(J91="",0,COUNTIF($J$7:J91,J91))</f>
        <v>1</v>
      </c>
      <c r="C91" s="54" t="str">
        <f t="shared" si="6"/>
        <v>1617</v>
      </c>
      <c r="D91" s="57">
        <f t="shared" si="8"/>
        <v>45102</v>
      </c>
      <c r="E91" s="54">
        <f t="shared" si="9"/>
        <v>39</v>
      </c>
      <c r="F91" s="18"/>
      <c r="G91" s="46">
        <v>45102</v>
      </c>
      <c r="H91" s="3">
        <v>39</v>
      </c>
      <c r="I91" s="4" t="s">
        <v>145</v>
      </c>
      <c r="J91" s="3">
        <v>617</v>
      </c>
      <c r="K91" s="21" t="str">
        <f t="shared" si="7"/>
        <v>Beban Pemeliharaan Peralatan Salon</v>
      </c>
      <c r="L91" s="2">
        <v>350000</v>
      </c>
      <c r="M91" s="2"/>
      <c r="N91" s="18"/>
      <c r="O91" s="18"/>
    </row>
    <row r="92" spans="1:15" ht="18.75" customHeight="1" x14ac:dyDescent="0.25">
      <c r="A92" s="18"/>
      <c r="B92" s="54">
        <f>IF(J92="",0,COUNTIF($J$7:J92,J92))</f>
        <v>26</v>
      </c>
      <c r="C92" s="54" t="str">
        <f t="shared" si="6"/>
        <v>26111</v>
      </c>
      <c r="D92" s="57">
        <f t="shared" si="8"/>
        <v>45102</v>
      </c>
      <c r="E92" s="54">
        <f t="shared" si="9"/>
        <v>39</v>
      </c>
      <c r="F92" s="18"/>
      <c r="G92" s="46"/>
      <c r="H92" s="3"/>
      <c r="I92" s="4" t="s">
        <v>145</v>
      </c>
      <c r="J92" s="3">
        <v>111</v>
      </c>
      <c r="K92" s="21" t="str">
        <f t="shared" si="7"/>
        <v>Kas</v>
      </c>
      <c r="L92" s="2"/>
      <c r="M92" s="2">
        <v>350000</v>
      </c>
      <c r="N92" s="18"/>
      <c r="O92" s="18"/>
    </row>
    <row r="93" spans="1:15" ht="18.75" customHeight="1" x14ac:dyDescent="0.25">
      <c r="A93" s="18"/>
      <c r="B93" s="54">
        <f>IF(J93="",0,COUNTIF($J$7:J93,J93))</f>
        <v>6</v>
      </c>
      <c r="C93" s="54" t="str">
        <f t="shared" si="6"/>
        <v>6616</v>
      </c>
      <c r="D93" s="57">
        <f t="shared" si="8"/>
        <v>45106</v>
      </c>
      <c r="E93" s="54">
        <f t="shared" si="9"/>
        <v>40</v>
      </c>
      <c r="F93" s="18"/>
      <c r="G93" s="46">
        <v>45106</v>
      </c>
      <c r="H93" s="3">
        <v>40</v>
      </c>
      <c r="I93" s="4" t="s">
        <v>128</v>
      </c>
      <c r="J93" s="3">
        <v>616</v>
      </c>
      <c r="K93" s="21" t="str">
        <f t="shared" si="7"/>
        <v>Beban Gaji Karyawan</v>
      </c>
      <c r="L93" s="2">
        <v>3750000</v>
      </c>
      <c r="M93" s="2"/>
      <c r="N93" s="18"/>
      <c r="O93" s="18"/>
    </row>
    <row r="94" spans="1:15" ht="18.75" customHeight="1" x14ac:dyDescent="0.25">
      <c r="A94" s="18"/>
      <c r="B94" s="54">
        <f>IF(J94="",0,COUNTIF($J$7:J94,J94))</f>
        <v>12</v>
      </c>
      <c r="C94" s="54" t="str">
        <f t="shared" si="6"/>
        <v>12112</v>
      </c>
      <c r="D94" s="57">
        <f t="shared" si="8"/>
        <v>45106</v>
      </c>
      <c r="E94" s="54">
        <f t="shared" si="9"/>
        <v>40</v>
      </c>
      <c r="F94" s="18"/>
      <c r="G94" s="46"/>
      <c r="H94" s="3"/>
      <c r="I94" s="4" t="s">
        <v>128</v>
      </c>
      <c r="J94" s="3">
        <v>112</v>
      </c>
      <c r="K94" s="21" t="str">
        <f t="shared" si="7"/>
        <v>Bank</v>
      </c>
      <c r="L94" s="2"/>
      <c r="M94" s="2">
        <v>3750000</v>
      </c>
      <c r="N94" s="18"/>
      <c r="O94" s="18"/>
    </row>
    <row r="95" spans="1:15" ht="18.75" customHeight="1" x14ac:dyDescent="0.25">
      <c r="A95" s="18"/>
      <c r="B95" s="54">
        <f>IF(J95="",0,COUNTIF($J$7:J95,J95))</f>
        <v>27</v>
      </c>
      <c r="C95" s="54" t="str">
        <f t="shared" si="6"/>
        <v>27111</v>
      </c>
      <c r="D95" s="57">
        <f t="shared" si="8"/>
        <v>45107</v>
      </c>
      <c r="E95" s="54">
        <f t="shared" si="9"/>
        <v>41</v>
      </c>
      <c r="F95" s="18"/>
      <c r="G95" s="46">
        <v>45107</v>
      </c>
      <c r="H95" s="3">
        <v>41</v>
      </c>
      <c r="I95" s="4" t="s">
        <v>105</v>
      </c>
      <c r="J95" s="3">
        <v>111</v>
      </c>
      <c r="K95" s="21" t="str">
        <f t="shared" si="7"/>
        <v>Kas</v>
      </c>
      <c r="L95" s="2">
        <v>13115000</v>
      </c>
      <c r="M95" s="2"/>
      <c r="N95" s="18"/>
      <c r="O95" s="18"/>
    </row>
    <row r="96" spans="1:15" ht="18.75" customHeight="1" x14ac:dyDescent="0.25">
      <c r="A96" s="18"/>
      <c r="B96" s="54">
        <f>IF(J96="",0,COUNTIF($J$7:J96,J96))</f>
        <v>7</v>
      </c>
      <c r="C96" s="54" t="str">
        <f t="shared" si="6"/>
        <v>7401</v>
      </c>
      <c r="D96" s="57">
        <f t="shared" si="8"/>
        <v>45107</v>
      </c>
      <c r="E96" s="54">
        <f t="shared" si="9"/>
        <v>41</v>
      </c>
      <c r="F96" s="18"/>
      <c r="G96" s="46"/>
      <c r="H96" s="3"/>
      <c r="I96" s="4" t="s">
        <v>105</v>
      </c>
      <c r="J96" s="3">
        <v>401</v>
      </c>
      <c r="K96" s="21" t="str">
        <f t="shared" si="7"/>
        <v>Pendapatan Salon</v>
      </c>
      <c r="L96" s="2"/>
      <c r="M96" s="2">
        <v>13115000</v>
      </c>
      <c r="N96" s="18"/>
      <c r="O96" s="18"/>
    </row>
    <row r="97" spans="1:15" ht="18.75" customHeight="1" x14ac:dyDescent="0.25">
      <c r="A97" s="18"/>
      <c r="B97" s="54">
        <f>IF(J97="",0,COUNTIF($J$7:J97,J97))</f>
        <v>28</v>
      </c>
      <c r="C97" s="54" t="str">
        <f t="shared" si="6"/>
        <v>28111</v>
      </c>
      <c r="D97" s="57">
        <f t="shared" si="8"/>
        <v>45111</v>
      </c>
      <c r="E97" s="54">
        <f t="shared" si="9"/>
        <v>42</v>
      </c>
      <c r="F97" s="18"/>
      <c r="G97" s="46">
        <v>45111</v>
      </c>
      <c r="H97" s="3">
        <v>42</v>
      </c>
      <c r="I97" s="4" t="s">
        <v>139</v>
      </c>
      <c r="J97" s="3">
        <v>111</v>
      </c>
      <c r="K97" s="21" t="str">
        <f t="shared" si="7"/>
        <v>Kas</v>
      </c>
      <c r="L97" s="2">
        <v>3000000</v>
      </c>
      <c r="M97" s="2"/>
      <c r="N97" s="18"/>
      <c r="O97" s="18"/>
    </row>
    <row r="98" spans="1:15" ht="18.75" customHeight="1" x14ac:dyDescent="0.25">
      <c r="A98" s="18"/>
      <c r="B98" s="54">
        <f>IF(J98="",0,COUNTIF($J$7:J98,J98))</f>
        <v>4</v>
      </c>
      <c r="C98" s="54" t="str">
        <f t="shared" si="6"/>
        <v>4130</v>
      </c>
      <c r="D98" s="57">
        <f t="shared" si="8"/>
        <v>45111</v>
      </c>
      <c r="E98" s="54">
        <f t="shared" si="9"/>
        <v>42</v>
      </c>
      <c r="F98" s="18"/>
      <c r="G98" s="46"/>
      <c r="H98" s="3"/>
      <c r="I98" s="4" t="s">
        <v>139</v>
      </c>
      <c r="J98" s="3">
        <v>130</v>
      </c>
      <c r="K98" s="21" t="str">
        <f t="shared" si="7"/>
        <v>Piutang</v>
      </c>
      <c r="L98" s="2">
        <v>4750000</v>
      </c>
      <c r="M98" s="2"/>
      <c r="N98" s="18"/>
      <c r="O98" s="18"/>
    </row>
    <row r="99" spans="1:15" ht="18.75" customHeight="1" x14ac:dyDescent="0.25">
      <c r="A99" s="18"/>
      <c r="B99" s="54">
        <f>IF(J99="",0,COUNTIF($J$7:J99,J99))</f>
        <v>3</v>
      </c>
      <c r="C99" s="54" t="str">
        <f t="shared" si="6"/>
        <v>3403</v>
      </c>
      <c r="D99" s="57">
        <f t="shared" si="8"/>
        <v>45111</v>
      </c>
      <c r="E99" s="54">
        <f t="shared" si="9"/>
        <v>42</v>
      </c>
      <c r="F99" s="18"/>
      <c r="G99" s="46"/>
      <c r="H99" s="3"/>
      <c r="I99" s="4" t="s">
        <v>139</v>
      </c>
      <c r="J99" s="3">
        <v>403</v>
      </c>
      <c r="K99" s="21" t="str">
        <f t="shared" si="7"/>
        <v>Pendapatan Sewa Tenda</v>
      </c>
      <c r="L99" s="2"/>
      <c r="M99" s="2">
        <v>7750000</v>
      </c>
      <c r="N99" s="18"/>
      <c r="O99" s="18"/>
    </row>
    <row r="100" spans="1:15" ht="18.75" customHeight="1" x14ac:dyDescent="0.25">
      <c r="A100" s="18"/>
      <c r="B100" s="54">
        <f>IF(J100="",0,COUNTIF($J$7:J100,J100))</f>
        <v>3</v>
      </c>
      <c r="C100" s="54" t="str">
        <f t="shared" si="6"/>
        <v>3612</v>
      </c>
      <c r="D100" s="57">
        <f t="shared" si="8"/>
        <v>45112</v>
      </c>
      <c r="E100" s="54">
        <f t="shared" si="9"/>
        <v>43</v>
      </c>
      <c r="F100" s="18"/>
      <c r="G100" s="46">
        <v>45112</v>
      </c>
      <c r="H100" s="3">
        <v>43</v>
      </c>
      <c r="I100" s="4" t="s">
        <v>140</v>
      </c>
      <c r="J100" s="3">
        <v>612</v>
      </c>
      <c r="K100" s="21" t="str">
        <f t="shared" si="7"/>
        <v>Beban Transport Kirim</v>
      </c>
      <c r="L100" s="2">
        <v>550000</v>
      </c>
      <c r="M100" s="2"/>
      <c r="N100" s="18"/>
      <c r="O100" s="18"/>
    </row>
    <row r="101" spans="1:15" ht="18.75" customHeight="1" x14ac:dyDescent="0.25">
      <c r="A101" s="18"/>
      <c r="B101" s="54">
        <f>IF(J101="",0,COUNTIF($J$7:J101,J101))</f>
        <v>29</v>
      </c>
      <c r="C101" s="54" t="str">
        <f t="shared" si="6"/>
        <v>29111</v>
      </c>
      <c r="D101" s="57">
        <f t="shared" si="8"/>
        <v>45112</v>
      </c>
      <c r="E101" s="54">
        <f t="shared" si="9"/>
        <v>43</v>
      </c>
      <c r="F101" s="18"/>
      <c r="G101" s="46"/>
      <c r="H101" s="3"/>
      <c r="I101" s="4" t="s">
        <v>140</v>
      </c>
      <c r="J101" s="3">
        <v>111</v>
      </c>
      <c r="K101" s="21" t="str">
        <f t="shared" si="7"/>
        <v>Kas</v>
      </c>
      <c r="L101" s="2"/>
      <c r="M101" s="2">
        <v>550000</v>
      </c>
      <c r="N101" s="18"/>
      <c r="O101" s="18"/>
    </row>
    <row r="102" spans="1:15" ht="18.75" customHeight="1" x14ac:dyDescent="0.25">
      <c r="A102" s="18"/>
      <c r="B102" s="54">
        <f>IF(J102="",0,COUNTIF($J$7:J102,J102))</f>
        <v>13</v>
      </c>
      <c r="C102" s="54" t="str">
        <f t="shared" si="6"/>
        <v>13112</v>
      </c>
      <c r="D102" s="57">
        <f t="shared" si="8"/>
        <v>45119</v>
      </c>
      <c r="E102" s="54">
        <f t="shared" si="9"/>
        <v>44</v>
      </c>
      <c r="F102" s="18"/>
      <c r="G102" s="46">
        <v>45119</v>
      </c>
      <c r="H102" s="3">
        <v>44</v>
      </c>
      <c r="I102" s="4" t="s">
        <v>146</v>
      </c>
      <c r="J102" s="3">
        <v>112</v>
      </c>
      <c r="K102" s="21" t="str">
        <f t="shared" si="7"/>
        <v>Bank</v>
      </c>
      <c r="L102" s="2">
        <v>25000000</v>
      </c>
      <c r="M102" s="2"/>
      <c r="N102" s="18"/>
      <c r="O102" s="18"/>
    </row>
    <row r="103" spans="1:15" ht="18.75" customHeight="1" x14ac:dyDescent="0.25">
      <c r="A103" s="18"/>
      <c r="B103" s="54">
        <f>IF(J103="",0,COUNTIF($J$7:J103,J103))</f>
        <v>30</v>
      </c>
      <c r="C103" s="54" t="str">
        <f t="shared" si="6"/>
        <v>30111</v>
      </c>
      <c r="D103" s="57">
        <f t="shared" si="8"/>
        <v>45119</v>
      </c>
      <c r="E103" s="54">
        <f t="shared" si="9"/>
        <v>44</v>
      </c>
      <c r="F103" s="18"/>
      <c r="G103" s="46"/>
      <c r="H103" s="3"/>
      <c r="I103" s="4" t="s">
        <v>146</v>
      </c>
      <c r="J103" s="3">
        <v>111</v>
      </c>
      <c r="K103" s="21" t="str">
        <f t="shared" si="7"/>
        <v>Kas</v>
      </c>
      <c r="L103" s="2"/>
      <c r="M103" s="2">
        <v>25000000</v>
      </c>
      <c r="N103" s="18"/>
      <c r="O103" s="18"/>
    </row>
    <row r="104" spans="1:15" ht="18.75" customHeight="1" x14ac:dyDescent="0.25">
      <c r="A104" s="18"/>
      <c r="B104" s="54">
        <f>IF(J104="",0,COUNTIF($J$7:J104,J104))</f>
        <v>6</v>
      </c>
      <c r="C104" s="54" t="str">
        <f t="shared" si="6"/>
        <v>6211</v>
      </c>
      <c r="D104" s="57">
        <f t="shared" si="8"/>
        <v>45126</v>
      </c>
      <c r="E104" s="54">
        <f t="shared" si="9"/>
        <v>45</v>
      </c>
      <c r="F104" s="18"/>
      <c r="G104" s="46">
        <v>45126</v>
      </c>
      <c r="H104" s="3">
        <v>45</v>
      </c>
      <c r="I104" s="4" t="s">
        <v>147</v>
      </c>
      <c r="J104" s="3">
        <v>211</v>
      </c>
      <c r="K104" s="21" t="str">
        <f t="shared" si="7"/>
        <v>Hutang Tenda dan Kursi</v>
      </c>
      <c r="L104" s="2">
        <v>25000000</v>
      </c>
      <c r="M104" s="2"/>
      <c r="N104" s="18"/>
      <c r="O104" s="18"/>
    </row>
    <row r="105" spans="1:15" ht="18.75" customHeight="1" x14ac:dyDescent="0.25">
      <c r="A105" s="18"/>
      <c r="B105" s="54">
        <f>IF(J105="",0,COUNTIF($J$7:J105,J105))</f>
        <v>14</v>
      </c>
      <c r="C105" s="54" t="str">
        <f t="shared" si="6"/>
        <v>14112</v>
      </c>
      <c r="D105" s="57">
        <f t="shared" si="8"/>
        <v>45126</v>
      </c>
      <c r="E105" s="54">
        <f t="shared" si="9"/>
        <v>45</v>
      </c>
      <c r="F105" s="18"/>
      <c r="G105" s="46"/>
      <c r="H105" s="3"/>
      <c r="I105" s="4" t="s">
        <v>147</v>
      </c>
      <c r="J105" s="3">
        <v>112</v>
      </c>
      <c r="K105" s="21" t="str">
        <f t="shared" si="7"/>
        <v>Bank</v>
      </c>
      <c r="L105" s="2"/>
      <c r="M105" s="2">
        <v>25000000</v>
      </c>
      <c r="N105" s="18"/>
      <c r="O105" s="18"/>
    </row>
    <row r="106" spans="1:15" ht="18.75" customHeight="1" x14ac:dyDescent="0.25">
      <c r="A106" s="18"/>
      <c r="B106" s="54">
        <f>IF(J106="",0,COUNTIF($J$7:J106,J106))</f>
        <v>7</v>
      </c>
      <c r="C106" s="54" t="str">
        <f t="shared" si="6"/>
        <v>7613</v>
      </c>
      <c r="D106" s="57">
        <f t="shared" si="8"/>
        <v>45133</v>
      </c>
      <c r="E106" s="54">
        <f t="shared" si="9"/>
        <v>46</v>
      </c>
      <c r="F106" s="18"/>
      <c r="G106" s="46">
        <v>45133</v>
      </c>
      <c r="H106" s="3">
        <v>46</v>
      </c>
      <c r="I106" s="4" t="s">
        <v>129</v>
      </c>
      <c r="J106" s="3">
        <v>613</v>
      </c>
      <c r="K106" s="21" t="str">
        <f t="shared" si="7"/>
        <v>Beban Listrik</v>
      </c>
      <c r="L106" s="6">
        <v>985000</v>
      </c>
      <c r="M106" s="2"/>
      <c r="N106" s="18"/>
      <c r="O106" s="18"/>
    </row>
    <row r="107" spans="1:15" ht="18.75" customHeight="1" x14ac:dyDescent="0.25">
      <c r="A107" s="18"/>
      <c r="B107" s="54">
        <f>IF(J107="",0,COUNTIF($J$7:J107,J107))</f>
        <v>7</v>
      </c>
      <c r="C107" s="54" t="str">
        <f t="shared" si="6"/>
        <v>7614</v>
      </c>
      <c r="D107" s="57">
        <f t="shared" si="8"/>
        <v>45133</v>
      </c>
      <c r="E107" s="54">
        <f t="shared" si="9"/>
        <v>46</v>
      </c>
      <c r="F107" s="18"/>
      <c r="G107" s="46"/>
      <c r="H107" s="3"/>
      <c r="I107" s="4" t="s">
        <v>130</v>
      </c>
      <c r="J107" s="3">
        <v>614</v>
      </c>
      <c r="K107" s="21" t="str">
        <f t="shared" si="7"/>
        <v>Beban Air</v>
      </c>
      <c r="L107" s="2">
        <v>167000</v>
      </c>
      <c r="M107" s="2"/>
      <c r="N107" s="18"/>
      <c r="O107" s="18"/>
    </row>
    <row r="108" spans="1:15" ht="18.75" customHeight="1" x14ac:dyDescent="0.25">
      <c r="A108" s="18"/>
      <c r="B108" s="54">
        <f>IF(J108="",0,COUNTIF($J$7:J108,J108))</f>
        <v>31</v>
      </c>
      <c r="C108" s="54" t="str">
        <f t="shared" si="6"/>
        <v>31111</v>
      </c>
      <c r="D108" s="57">
        <f t="shared" si="8"/>
        <v>45133</v>
      </c>
      <c r="E108" s="54">
        <f t="shared" si="9"/>
        <v>46</v>
      </c>
      <c r="F108" s="18"/>
      <c r="G108" s="46"/>
      <c r="H108" s="3"/>
      <c r="I108" s="4" t="s">
        <v>131</v>
      </c>
      <c r="J108" s="3">
        <v>111</v>
      </c>
      <c r="K108" s="21" t="str">
        <f t="shared" si="7"/>
        <v>Kas</v>
      </c>
      <c r="L108" s="2"/>
      <c r="M108" s="2">
        <v>1152000</v>
      </c>
      <c r="N108" s="18"/>
      <c r="O108" s="18"/>
    </row>
    <row r="109" spans="1:15" ht="18.75" customHeight="1" x14ac:dyDescent="0.25">
      <c r="A109" s="18"/>
      <c r="B109" s="54">
        <f>IF(J109="",0,COUNTIF($J$7:J109,J109))</f>
        <v>7</v>
      </c>
      <c r="C109" s="54" t="str">
        <f t="shared" si="6"/>
        <v>7616</v>
      </c>
      <c r="D109" s="57">
        <f t="shared" si="8"/>
        <v>45136</v>
      </c>
      <c r="E109" s="54">
        <f t="shared" si="9"/>
        <v>47</v>
      </c>
      <c r="F109" s="18"/>
      <c r="G109" s="46">
        <v>45136</v>
      </c>
      <c r="H109" s="3">
        <v>47</v>
      </c>
      <c r="I109" s="4" t="s">
        <v>128</v>
      </c>
      <c r="J109" s="3">
        <v>616</v>
      </c>
      <c r="K109" s="21" t="str">
        <f t="shared" si="7"/>
        <v>Beban Gaji Karyawan</v>
      </c>
      <c r="L109" s="6">
        <v>3750000</v>
      </c>
      <c r="M109" s="2"/>
      <c r="N109" s="18"/>
      <c r="O109" s="18"/>
    </row>
    <row r="110" spans="1:15" ht="18.75" customHeight="1" x14ac:dyDescent="0.25">
      <c r="A110" s="18"/>
      <c r="B110" s="54">
        <f>IF(J110="",0,COUNTIF($J$7:J110,J110))</f>
        <v>15</v>
      </c>
      <c r="C110" s="54" t="str">
        <f t="shared" si="6"/>
        <v>15112</v>
      </c>
      <c r="D110" s="57">
        <f t="shared" si="8"/>
        <v>45136</v>
      </c>
      <c r="E110" s="54">
        <f t="shared" si="9"/>
        <v>47</v>
      </c>
      <c r="F110" s="18"/>
      <c r="G110" s="46"/>
      <c r="H110" s="3"/>
      <c r="I110" s="4" t="s">
        <v>128</v>
      </c>
      <c r="J110" s="3">
        <v>112</v>
      </c>
      <c r="K110" s="21" t="str">
        <f t="shared" si="7"/>
        <v>Bank</v>
      </c>
      <c r="L110" s="2"/>
      <c r="M110" s="2">
        <v>3750000</v>
      </c>
      <c r="N110" s="18"/>
      <c r="O110" s="18"/>
    </row>
    <row r="111" spans="1:15" ht="18.75" customHeight="1" x14ac:dyDescent="0.25">
      <c r="A111" s="18"/>
      <c r="B111" s="54">
        <f>IF(J111="",0,COUNTIF($J$7:J111,J111))</f>
        <v>32</v>
      </c>
      <c r="C111" s="54" t="str">
        <f t="shared" si="6"/>
        <v>32111</v>
      </c>
      <c r="D111" s="57">
        <f t="shared" si="8"/>
        <v>45137</v>
      </c>
      <c r="E111" s="54">
        <f t="shared" si="9"/>
        <v>48</v>
      </c>
      <c r="F111" s="18"/>
      <c r="G111" s="46">
        <v>45137</v>
      </c>
      <c r="H111" s="3">
        <v>48</v>
      </c>
      <c r="I111" s="4" t="s">
        <v>105</v>
      </c>
      <c r="J111" s="3">
        <v>111</v>
      </c>
      <c r="K111" s="21" t="str">
        <f t="shared" si="7"/>
        <v>Kas</v>
      </c>
      <c r="L111" s="2">
        <v>9950000</v>
      </c>
      <c r="M111" s="2"/>
      <c r="N111" s="18"/>
      <c r="O111" s="18"/>
    </row>
    <row r="112" spans="1:15" ht="18.75" customHeight="1" x14ac:dyDescent="0.25">
      <c r="A112" s="18"/>
      <c r="B112" s="54">
        <f>IF(J112="",0,COUNTIF($J$7:J112,J112))</f>
        <v>16</v>
      </c>
      <c r="C112" s="54" t="str">
        <f t="shared" si="6"/>
        <v>16112</v>
      </c>
      <c r="D112" s="57">
        <f t="shared" si="8"/>
        <v>45137</v>
      </c>
      <c r="E112" s="54">
        <f t="shared" si="9"/>
        <v>48</v>
      </c>
      <c r="F112" s="18"/>
      <c r="G112" s="46"/>
      <c r="H112" s="3"/>
      <c r="I112" s="4" t="s">
        <v>105</v>
      </c>
      <c r="J112" s="3">
        <v>112</v>
      </c>
      <c r="K112" s="21" t="str">
        <f t="shared" si="7"/>
        <v>Bank</v>
      </c>
      <c r="L112" s="2">
        <v>2000000</v>
      </c>
      <c r="M112" s="2"/>
      <c r="N112" s="18"/>
      <c r="O112" s="18"/>
    </row>
    <row r="113" spans="1:15" ht="18.75" customHeight="1" x14ac:dyDescent="0.25">
      <c r="A113" s="18"/>
      <c r="B113" s="54">
        <f>IF(J113="",0,COUNTIF($J$7:J113,J113))</f>
        <v>8</v>
      </c>
      <c r="C113" s="54" t="str">
        <f t="shared" si="6"/>
        <v>8401</v>
      </c>
      <c r="D113" s="57">
        <f t="shared" si="8"/>
        <v>45137</v>
      </c>
      <c r="E113" s="54">
        <f t="shared" si="9"/>
        <v>48</v>
      </c>
      <c r="F113" s="18"/>
      <c r="G113" s="46"/>
      <c r="H113" s="3"/>
      <c r="I113" s="4" t="s">
        <v>105</v>
      </c>
      <c r="J113" s="3">
        <v>401</v>
      </c>
      <c r="K113" s="21" t="str">
        <f t="shared" si="7"/>
        <v>Pendapatan Salon</v>
      </c>
      <c r="L113" s="2"/>
      <c r="M113" s="2">
        <v>11950000</v>
      </c>
      <c r="N113" s="18"/>
      <c r="O113" s="18"/>
    </row>
    <row r="114" spans="1:15" ht="18.75" customHeight="1" x14ac:dyDescent="0.25">
      <c r="A114" s="18"/>
      <c r="B114" s="54">
        <f>IF(J114="",0,COUNTIF($J$7:J114,J114))</f>
        <v>1</v>
      </c>
      <c r="C114" s="54" t="str">
        <f t="shared" si="6"/>
        <v>1661</v>
      </c>
      <c r="D114" s="57">
        <f t="shared" si="8"/>
        <v>45140</v>
      </c>
      <c r="E114" s="54">
        <f t="shared" si="9"/>
        <v>49</v>
      </c>
      <c r="F114" s="18"/>
      <c r="G114" s="46">
        <v>45140</v>
      </c>
      <c r="H114" s="3">
        <v>49</v>
      </c>
      <c r="I114" s="4" t="s">
        <v>148</v>
      </c>
      <c r="J114" s="3">
        <v>661</v>
      </c>
      <c r="K114" s="21" t="str">
        <f t="shared" si="7"/>
        <v>Biaya Promosi &amp; Pemasaran</v>
      </c>
      <c r="L114" s="2">
        <v>748000</v>
      </c>
      <c r="M114" s="2"/>
      <c r="N114" s="18"/>
      <c r="O114" s="18"/>
    </row>
    <row r="115" spans="1:15" ht="18.75" customHeight="1" x14ac:dyDescent="0.25">
      <c r="A115" s="18"/>
      <c r="B115" s="54">
        <f>IF(J115="",0,COUNTIF($J$7:J115,J115))</f>
        <v>33</v>
      </c>
      <c r="C115" s="54" t="str">
        <f t="shared" si="6"/>
        <v>33111</v>
      </c>
      <c r="D115" s="57">
        <f t="shared" si="8"/>
        <v>45140</v>
      </c>
      <c r="E115" s="54">
        <f t="shared" si="9"/>
        <v>49</v>
      </c>
      <c r="F115" s="18"/>
      <c r="G115" s="46"/>
      <c r="H115" s="3"/>
      <c r="I115" s="4" t="s">
        <v>148</v>
      </c>
      <c r="J115" s="3">
        <v>111</v>
      </c>
      <c r="K115" s="21" t="str">
        <f t="shared" si="7"/>
        <v>Kas</v>
      </c>
      <c r="L115" s="2"/>
      <c r="M115" s="2">
        <v>748000</v>
      </c>
      <c r="N115" s="18"/>
      <c r="O115" s="18"/>
    </row>
    <row r="116" spans="1:15" ht="18.75" customHeight="1" x14ac:dyDescent="0.25">
      <c r="A116" s="18"/>
      <c r="B116" s="54">
        <f>IF(J116="",0,COUNTIF($J$7:J116,J116))</f>
        <v>8</v>
      </c>
      <c r="C116" s="54" t="str">
        <f t="shared" si="6"/>
        <v>8613</v>
      </c>
      <c r="D116" s="57">
        <f t="shared" si="8"/>
        <v>45148</v>
      </c>
      <c r="E116" s="54">
        <f t="shared" si="9"/>
        <v>50</v>
      </c>
      <c r="F116" s="18"/>
      <c r="G116" s="46">
        <v>45148</v>
      </c>
      <c r="H116" s="3">
        <v>50</v>
      </c>
      <c r="I116" s="4" t="s">
        <v>129</v>
      </c>
      <c r="J116" s="3">
        <v>613</v>
      </c>
      <c r="K116" s="21" t="str">
        <f t="shared" si="7"/>
        <v>Beban Listrik</v>
      </c>
      <c r="L116" s="6">
        <v>924500</v>
      </c>
      <c r="M116" s="2"/>
      <c r="N116" s="18"/>
      <c r="O116" s="18"/>
    </row>
    <row r="117" spans="1:15" ht="18.75" customHeight="1" x14ac:dyDescent="0.25">
      <c r="A117" s="18"/>
      <c r="B117" s="54">
        <f>IF(J117="",0,COUNTIF($J$7:J117,J117))</f>
        <v>8</v>
      </c>
      <c r="C117" s="54" t="str">
        <f t="shared" si="6"/>
        <v>8614</v>
      </c>
      <c r="D117" s="57">
        <f t="shared" si="8"/>
        <v>45148</v>
      </c>
      <c r="E117" s="54">
        <f t="shared" si="9"/>
        <v>50</v>
      </c>
      <c r="F117" s="18"/>
      <c r="G117" s="46"/>
      <c r="H117" s="3"/>
      <c r="I117" s="4" t="s">
        <v>130</v>
      </c>
      <c r="J117" s="3">
        <v>614</v>
      </c>
      <c r="K117" s="21" t="str">
        <f t="shared" si="7"/>
        <v>Beban Air</v>
      </c>
      <c r="L117" s="2">
        <v>152000</v>
      </c>
      <c r="M117" s="2"/>
      <c r="N117" s="18"/>
      <c r="O117" s="18"/>
    </row>
    <row r="118" spans="1:15" ht="18.75" customHeight="1" x14ac:dyDescent="0.25">
      <c r="A118" s="18"/>
      <c r="B118" s="54">
        <f>IF(J118="",0,COUNTIF($J$7:J118,J118))</f>
        <v>34</v>
      </c>
      <c r="C118" s="54" t="str">
        <f t="shared" si="6"/>
        <v>34111</v>
      </c>
      <c r="D118" s="57">
        <f t="shared" si="8"/>
        <v>45148</v>
      </c>
      <c r="E118" s="54">
        <f t="shared" si="9"/>
        <v>50</v>
      </c>
      <c r="F118" s="18"/>
      <c r="G118" s="46"/>
      <c r="H118" s="3"/>
      <c r="I118" s="4" t="s">
        <v>131</v>
      </c>
      <c r="J118" s="3">
        <v>111</v>
      </c>
      <c r="K118" s="21" t="str">
        <f t="shared" si="7"/>
        <v>Kas</v>
      </c>
      <c r="L118" s="2"/>
      <c r="M118" s="2">
        <v>1076500</v>
      </c>
      <c r="N118" s="18"/>
      <c r="O118" s="18"/>
    </row>
    <row r="119" spans="1:15" ht="18.75" customHeight="1" x14ac:dyDescent="0.25">
      <c r="A119" s="18"/>
      <c r="B119" s="54">
        <f>IF(J119="",0,COUNTIF($J$7:J119,J119))</f>
        <v>35</v>
      </c>
      <c r="C119" s="54" t="str">
        <f t="shared" si="6"/>
        <v>35111</v>
      </c>
      <c r="D119" s="57">
        <f t="shared" si="8"/>
        <v>45156</v>
      </c>
      <c r="E119" s="54">
        <f t="shared" si="9"/>
        <v>51</v>
      </c>
      <c r="F119" s="18"/>
      <c r="G119" s="46">
        <v>45156</v>
      </c>
      <c r="H119" s="3">
        <v>51</v>
      </c>
      <c r="I119" s="4" t="s">
        <v>149</v>
      </c>
      <c r="J119" s="3">
        <v>111</v>
      </c>
      <c r="K119" s="21" t="str">
        <f t="shared" si="7"/>
        <v>Kas</v>
      </c>
      <c r="L119" s="2">
        <v>4025000</v>
      </c>
      <c r="M119" s="2"/>
      <c r="N119" s="18"/>
      <c r="O119" s="18"/>
    </row>
    <row r="120" spans="1:15" ht="18.75" customHeight="1" x14ac:dyDescent="0.25">
      <c r="A120" s="18"/>
      <c r="B120" s="54">
        <f>IF(J120="",0,COUNTIF($J$7:J120,J120))</f>
        <v>5</v>
      </c>
      <c r="C120" s="54" t="str">
        <f t="shared" si="6"/>
        <v>5130</v>
      </c>
      <c r="D120" s="57">
        <f t="shared" si="8"/>
        <v>45156</v>
      </c>
      <c r="E120" s="54">
        <f t="shared" si="9"/>
        <v>51</v>
      </c>
      <c r="F120" s="18"/>
      <c r="G120" s="46"/>
      <c r="H120" s="3"/>
      <c r="I120" s="4" t="s">
        <v>149</v>
      </c>
      <c r="J120" s="3">
        <v>130</v>
      </c>
      <c r="K120" s="21" t="str">
        <f t="shared" si="7"/>
        <v>Piutang</v>
      </c>
      <c r="L120" s="2">
        <v>3500000</v>
      </c>
      <c r="M120" s="2"/>
      <c r="N120" s="18"/>
      <c r="O120" s="18"/>
    </row>
    <row r="121" spans="1:15" ht="18.75" customHeight="1" x14ac:dyDescent="0.25">
      <c r="A121" s="18"/>
      <c r="B121" s="54">
        <f>IF(J121="",0,COUNTIF($J$7:J121,J121))</f>
        <v>4</v>
      </c>
      <c r="C121" s="54" t="str">
        <f t="shared" si="6"/>
        <v>4403</v>
      </c>
      <c r="D121" s="57">
        <f t="shared" si="8"/>
        <v>45156</v>
      </c>
      <c r="E121" s="54">
        <f t="shared" si="9"/>
        <v>51</v>
      </c>
      <c r="F121" s="18"/>
      <c r="G121" s="46"/>
      <c r="H121" s="3"/>
      <c r="I121" s="4" t="s">
        <v>149</v>
      </c>
      <c r="J121" s="3">
        <v>403</v>
      </c>
      <c r="K121" s="21" t="str">
        <f t="shared" si="7"/>
        <v>Pendapatan Sewa Tenda</v>
      </c>
      <c r="L121" s="2"/>
      <c r="M121" s="2">
        <v>7525000</v>
      </c>
      <c r="N121" s="18"/>
      <c r="O121" s="18"/>
    </row>
    <row r="122" spans="1:15" ht="18.75" customHeight="1" x14ac:dyDescent="0.25">
      <c r="A122" s="18"/>
      <c r="B122" s="54">
        <f>IF(J122="",0,COUNTIF($J$7:J122,J122))</f>
        <v>4</v>
      </c>
      <c r="C122" s="54" t="str">
        <f t="shared" si="6"/>
        <v>4612</v>
      </c>
      <c r="D122" s="57">
        <f t="shared" si="8"/>
        <v>45157</v>
      </c>
      <c r="E122" s="54">
        <f t="shared" si="9"/>
        <v>52</v>
      </c>
      <c r="F122" s="18"/>
      <c r="G122" s="46">
        <v>45157</v>
      </c>
      <c r="H122" s="3">
        <v>52</v>
      </c>
      <c r="I122" s="4" t="s">
        <v>140</v>
      </c>
      <c r="J122" s="3">
        <v>612</v>
      </c>
      <c r="K122" s="21" t="str">
        <f t="shared" si="7"/>
        <v>Beban Transport Kirim</v>
      </c>
      <c r="L122" s="2">
        <v>500000</v>
      </c>
      <c r="M122" s="2"/>
      <c r="N122" s="18"/>
      <c r="O122" s="18"/>
    </row>
    <row r="123" spans="1:15" ht="18.75" customHeight="1" x14ac:dyDescent="0.25">
      <c r="A123" s="18"/>
      <c r="B123" s="54">
        <f>IF(J123="",0,COUNTIF($J$7:J123,J123))</f>
        <v>36</v>
      </c>
      <c r="C123" s="54" t="str">
        <f t="shared" si="6"/>
        <v>36111</v>
      </c>
      <c r="D123" s="57">
        <f t="shared" si="8"/>
        <v>45157</v>
      </c>
      <c r="E123" s="54">
        <f t="shared" si="9"/>
        <v>52</v>
      </c>
      <c r="F123" s="18"/>
      <c r="G123" s="46"/>
      <c r="H123" s="3"/>
      <c r="I123" s="4" t="s">
        <v>140</v>
      </c>
      <c r="J123" s="3">
        <v>111</v>
      </c>
      <c r="K123" s="21" t="str">
        <f t="shared" si="7"/>
        <v>Kas</v>
      </c>
      <c r="L123" s="2"/>
      <c r="M123" s="2">
        <v>500000</v>
      </c>
      <c r="N123" s="18"/>
      <c r="O123" s="18"/>
    </row>
    <row r="124" spans="1:15" ht="18.75" customHeight="1" x14ac:dyDescent="0.25">
      <c r="A124" s="18"/>
      <c r="B124" s="54">
        <f>IF(J124="",0,COUNTIF($J$7:J124,J124))</f>
        <v>8</v>
      </c>
      <c r="C124" s="54" t="str">
        <f t="shared" si="6"/>
        <v>8616</v>
      </c>
      <c r="D124" s="57">
        <f t="shared" si="8"/>
        <v>45167</v>
      </c>
      <c r="E124" s="54">
        <f t="shared" si="9"/>
        <v>53</v>
      </c>
      <c r="F124" s="18"/>
      <c r="G124" s="46">
        <v>45167</v>
      </c>
      <c r="H124" s="3">
        <v>53</v>
      </c>
      <c r="I124" s="4" t="s">
        <v>128</v>
      </c>
      <c r="J124" s="3">
        <v>616</v>
      </c>
      <c r="K124" s="21" t="str">
        <f t="shared" si="7"/>
        <v>Beban Gaji Karyawan</v>
      </c>
      <c r="L124" s="2">
        <v>3750000</v>
      </c>
      <c r="M124" s="2"/>
      <c r="N124" s="18"/>
      <c r="O124" s="18"/>
    </row>
    <row r="125" spans="1:15" ht="18.75" customHeight="1" x14ac:dyDescent="0.25">
      <c r="A125" s="18"/>
      <c r="B125" s="54">
        <f>IF(J125="",0,COUNTIF($J$7:J125,J125))</f>
        <v>17</v>
      </c>
      <c r="C125" s="54" t="str">
        <f t="shared" si="6"/>
        <v>17112</v>
      </c>
      <c r="D125" s="57">
        <f t="shared" si="8"/>
        <v>45167</v>
      </c>
      <c r="E125" s="54">
        <f t="shared" si="9"/>
        <v>53</v>
      </c>
      <c r="F125" s="18"/>
      <c r="G125" s="46"/>
      <c r="H125" s="3"/>
      <c r="I125" s="4" t="s">
        <v>128</v>
      </c>
      <c r="J125" s="3">
        <v>112</v>
      </c>
      <c r="K125" s="21" t="str">
        <f t="shared" si="7"/>
        <v>Bank</v>
      </c>
      <c r="L125" s="2"/>
      <c r="M125" s="2">
        <v>3750000</v>
      </c>
      <c r="N125" s="18"/>
      <c r="O125" s="18"/>
    </row>
    <row r="126" spans="1:15" ht="18.75" customHeight="1" x14ac:dyDescent="0.25">
      <c r="A126" s="18"/>
      <c r="B126" s="54">
        <f>IF(J126="",0,COUNTIF($J$7:J126,J126))</f>
        <v>18</v>
      </c>
      <c r="C126" s="54" t="str">
        <f t="shared" si="6"/>
        <v>18112</v>
      </c>
      <c r="D126" s="57">
        <f t="shared" si="8"/>
        <v>45168</v>
      </c>
      <c r="E126" s="54">
        <f t="shared" si="9"/>
        <v>54</v>
      </c>
      <c r="F126" s="18"/>
      <c r="G126" s="46">
        <v>45168</v>
      </c>
      <c r="H126" s="3">
        <v>54</v>
      </c>
      <c r="I126" s="4" t="s">
        <v>150</v>
      </c>
      <c r="J126" s="3">
        <v>112</v>
      </c>
      <c r="K126" s="21" t="str">
        <f t="shared" si="7"/>
        <v>Bank</v>
      </c>
      <c r="L126" s="2">
        <v>14025000</v>
      </c>
      <c r="M126" s="2"/>
      <c r="N126" s="18"/>
      <c r="O126" s="18"/>
    </row>
    <row r="127" spans="1:15" ht="18.75" customHeight="1" x14ac:dyDescent="0.25">
      <c r="A127" s="18"/>
      <c r="B127" s="54">
        <f>IF(J127="",0,COUNTIF($J$7:J127,J127))</f>
        <v>9</v>
      </c>
      <c r="C127" s="54" t="str">
        <f t="shared" si="6"/>
        <v>9401</v>
      </c>
      <c r="D127" s="57">
        <f t="shared" si="8"/>
        <v>45168</v>
      </c>
      <c r="E127" s="54">
        <f t="shared" si="9"/>
        <v>54</v>
      </c>
      <c r="F127" s="18"/>
      <c r="G127" s="46"/>
      <c r="H127" s="3"/>
      <c r="I127" s="4" t="s">
        <v>150</v>
      </c>
      <c r="J127" s="3">
        <v>401</v>
      </c>
      <c r="K127" s="21" t="str">
        <f t="shared" si="7"/>
        <v>Pendapatan Salon</v>
      </c>
      <c r="L127" s="6"/>
      <c r="M127" s="2">
        <v>14025000</v>
      </c>
      <c r="N127" s="18"/>
      <c r="O127" s="18"/>
    </row>
    <row r="128" spans="1:15" ht="18.75" customHeight="1" x14ac:dyDescent="0.25">
      <c r="A128" s="18"/>
      <c r="B128" s="54">
        <f>IF(J128="",0,COUNTIF($J$7:J128,J128))</f>
        <v>9</v>
      </c>
      <c r="C128" s="54" t="str">
        <f t="shared" si="6"/>
        <v>9613</v>
      </c>
      <c r="D128" s="57">
        <f t="shared" si="8"/>
        <v>45175</v>
      </c>
      <c r="E128" s="54">
        <f t="shared" si="9"/>
        <v>55</v>
      </c>
      <c r="F128" s="18"/>
      <c r="G128" s="46">
        <v>45175</v>
      </c>
      <c r="H128" s="3">
        <v>55</v>
      </c>
      <c r="I128" s="4" t="s">
        <v>129</v>
      </c>
      <c r="J128" s="3">
        <v>613</v>
      </c>
      <c r="K128" s="21" t="str">
        <f t="shared" si="7"/>
        <v>Beban Listrik</v>
      </c>
      <c r="L128" s="2">
        <v>986000</v>
      </c>
      <c r="M128" s="2"/>
      <c r="N128" s="18"/>
      <c r="O128" s="18"/>
    </row>
    <row r="129" spans="1:15" ht="18.75" customHeight="1" x14ac:dyDescent="0.25">
      <c r="A129" s="18"/>
      <c r="B129" s="54">
        <f>IF(J129="",0,COUNTIF($J$7:J129,J129))</f>
        <v>9</v>
      </c>
      <c r="C129" s="54" t="str">
        <f t="shared" si="6"/>
        <v>9614</v>
      </c>
      <c r="D129" s="57">
        <f t="shared" si="8"/>
        <v>45175</v>
      </c>
      <c r="E129" s="54">
        <f t="shared" si="9"/>
        <v>55</v>
      </c>
      <c r="F129" s="18"/>
      <c r="G129" s="46"/>
      <c r="H129" s="3"/>
      <c r="I129" s="4" t="s">
        <v>130</v>
      </c>
      <c r="J129" s="3">
        <v>614</v>
      </c>
      <c r="K129" s="21" t="str">
        <f t="shared" si="7"/>
        <v>Beban Air</v>
      </c>
      <c r="L129" s="2">
        <v>158500</v>
      </c>
      <c r="M129" s="2"/>
      <c r="N129" s="18"/>
      <c r="O129" s="18"/>
    </row>
    <row r="130" spans="1:15" ht="18.75" customHeight="1" x14ac:dyDescent="0.25">
      <c r="A130" s="18"/>
      <c r="B130" s="54">
        <f>IF(J130="",0,COUNTIF($J$7:J130,J130))</f>
        <v>37</v>
      </c>
      <c r="C130" s="54" t="str">
        <f t="shared" si="6"/>
        <v>37111</v>
      </c>
      <c r="D130" s="57">
        <f t="shared" si="8"/>
        <v>45175</v>
      </c>
      <c r="E130" s="54">
        <f t="shared" si="9"/>
        <v>55</v>
      </c>
      <c r="F130" s="18"/>
      <c r="G130" s="46"/>
      <c r="H130" s="3"/>
      <c r="I130" s="4" t="s">
        <v>131</v>
      </c>
      <c r="J130" s="3">
        <v>111</v>
      </c>
      <c r="K130" s="21" t="str">
        <f t="shared" si="7"/>
        <v>Kas</v>
      </c>
      <c r="L130" s="2"/>
      <c r="M130" s="2">
        <v>1144500</v>
      </c>
      <c r="N130" s="18"/>
      <c r="O130" s="18"/>
    </row>
    <row r="131" spans="1:15" ht="18.75" customHeight="1" x14ac:dyDescent="0.25">
      <c r="A131" s="18"/>
      <c r="B131" s="54">
        <f>IF(J131="",0,COUNTIF($J$7:J131,J131))</f>
        <v>1</v>
      </c>
      <c r="C131" s="54" t="str">
        <f t="shared" si="6"/>
        <v>1690</v>
      </c>
      <c r="D131" s="57">
        <f t="shared" si="8"/>
        <v>45180</v>
      </c>
      <c r="E131" s="54">
        <f t="shared" si="9"/>
        <v>56</v>
      </c>
      <c r="F131" s="18"/>
      <c r="G131" s="46">
        <v>45180</v>
      </c>
      <c r="H131" s="3">
        <v>56</v>
      </c>
      <c r="I131" s="4" t="s">
        <v>151</v>
      </c>
      <c r="J131" s="3">
        <v>690</v>
      </c>
      <c r="K131" s="21" t="str">
        <f t="shared" si="7"/>
        <v>Bunga Bank</v>
      </c>
      <c r="L131" s="2">
        <v>14850000</v>
      </c>
      <c r="M131" s="2"/>
      <c r="N131" s="18"/>
      <c r="O131" s="18"/>
    </row>
    <row r="132" spans="1:15" ht="18.75" customHeight="1" x14ac:dyDescent="0.25">
      <c r="A132" s="18"/>
      <c r="B132" s="54">
        <f>IF(J132="",0,COUNTIF($J$7:J132,J132))</f>
        <v>19</v>
      </c>
      <c r="C132" s="54" t="str">
        <f t="shared" si="6"/>
        <v>19112</v>
      </c>
      <c r="D132" s="57">
        <f t="shared" si="8"/>
        <v>45180</v>
      </c>
      <c r="E132" s="54">
        <f t="shared" si="9"/>
        <v>56</v>
      </c>
      <c r="F132" s="18"/>
      <c r="G132" s="46"/>
      <c r="H132" s="3"/>
      <c r="I132" s="4" t="s">
        <v>151</v>
      </c>
      <c r="J132" s="3">
        <v>112</v>
      </c>
      <c r="K132" s="21" t="str">
        <f t="shared" si="7"/>
        <v>Bank</v>
      </c>
      <c r="L132" s="2"/>
      <c r="M132" s="2">
        <v>14850000</v>
      </c>
      <c r="N132" s="18"/>
      <c r="O132" s="18"/>
    </row>
    <row r="133" spans="1:15" ht="18.75" customHeight="1" x14ac:dyDescent="0.25">
      <c r="A133" s="18"/>
      <c r="B133" s="54">
        <f>IF(J133="",0,COUNTIF($J$7:J133,J133))</f>
        <v>38</v>
      </c>
      <c r="C133" s="54" t="str">
        <f t="shared" si="6"/>
        <v>38111</v>
      </c>
      <c r="D133" s="57">
        <f t="shared" si="8"/>
        <v>45195</v>
      </c>
      <c r="E133" s="54">
        <f t="shared" si="9"/>
        <v>57</v>
      </c>
      <c r="F133" s="18"/>
      <c r="G133" s="46">
        <v>45195</v>
      </c>
      <c r="H133" s="3">
        <v>57</v>
      </c>
      <c r="I133" s="4" t="s">
        <v>152</v>
      </c>
      <c r="J133" s="3">
        <v>111</v>
      </c>
      <c r="K133" s="21" t="str">
        <f t="shared" si="7"/>
        <v>Kas</v>
      </c>
      <c r="L133" s="2">
        <v>6150000</v>
      </c>
      <c r="M133" s="2"/>
      <c r="N133" s="18"/>
      <c r="O133" s="18"/>
    </row>
    <row r="134" spans="1:15" ht="18.75" customHeight="1" x14ac:dyDescent="0.25">
      <c r="A134" s="18"/>
      <c r="B134" s="54">
        <f>IF(J134="",0,COUNTIF($J$7:J134,J134))</f>
        <v>2</v>
      </c>
      <c r="C134" s="54" t="str">
        <f t="shared" si="6"/>
        <v>2402</v>
      </c>
      <c r="D134" s="57">
        <f t="shared" si="8"/>
        <v>45195</v>
      </c>
      <c r="E134" s="54">
        <f t="shared" si="9"/>
        <v>57</v>
      </c>
      <c r="F134" s="18"/>
      <c r="G134" s="46"/>
      <c r="H134" s="3"/>
      <c r="I134" s="4" t="s">
        <v>152</v>
      </c>
      <c r="J134" s="3">
        <v>402</v>
      </c>
      <c r="K134" s="21" t="str">
        <f t="shared" si="7"/>
        <v>Pendapatan Rias Pengantin</v>
      </c>
      <c r="L134" s="2"/>
      <c r="M134" s="2">
        <v>6150000</v>
      </c>
      <c r="N134" s="18"/>
      <c r="O134" s="18"/>
    </row>
    <row r="135" spans="1:15" ht="18.75" customHeight="1" x14ac:dyDescent="0.25">
      <c r="A135" s="18"/>
      <c r="B135" s="54">
        <f>IF(J135="",0,COUNTIF($J$7:J135,J135))</f>
        <v>9</v>
      </c>
      <c r="C135" s="54" t="str">
        <f t="shared" ref="C135:C198" si="10">B135&amp;J135</f>
        <v>9616</v>
      </c>
      <c r="D135" s="57">
        <f t="shared" si="8"/>
        <v>45198</v>
      </c>
      <c r="E135" s="54">
        <f t="shared" si="9"/>
        <v>58</v>
      </c>
      <c r="F135" s="18"/>
      <c r="G135" s="46">
        <v>45198</v>
      </c>
      <c r="H135" s="3">
        <v>58</v>
      </c>
      <c r="I135" s="4" t="s">
        <v>128</v>
      </c>
      <c r="J135" s="3">
        <v>616</v>
      </c>
      <c r="K135" s="21" t="str">
        <f t="shared" ref="K135:K198" si="11">IF(J135&lt;&gt;"",VLOOKUP(J135,DA,2,FALSE),"")</f>
        <v>Beban Gaji Karyawan</v>
      </c>
      <c r="L135" s="2">
        <v>3750000</v>
      </c>
      <c r="M135" s="2"/>
      <c r="N135" s="18"/>
      <c r="O135" s="18"/>
    </row>
    <row r="136" spans="1:15" ht="18.75" customHeight="1" x14ac:dyDescent="0.25">
      <c r="A136" s="18"/>
      <c r="B136" s="54">
        <f>IF(J136="",0,COUNTIF($J$7:J136,J136))</f>
        <v>20</v>
      </c>
      <c r="C136" s="54" t="str">
        <f t="shared" si="10"/>
        <v>20112</v>
      </c>
      <c r="D136" s="57">
        <f t="shared" si="8"/>
        <v>45198</v>
      </c>
      <c r="E136" s="54">
        <f t="shared" si="9"/>
        <v>58</v>
      </c>
      <c r="F136" s="18"/>
      <c r="G136" s="46"/>
      <c r="H136" s="3"/>
      <c r="I136" s="4" t="s">
        <v>128</v>
      </c>
      <c r="J136" s="3">
        <v>112</v>
      </c>
      <c r="K136" s="21" t="str">
        <f t="shared" si="11"/>
        <v>Bank</v>
      </c>
      <c r="L136" s="2"/>
      <c r="M136" s="2">
        <v>3750000</v>
      </c>
      <c r="N136" s="18"/>
      <c r="O136" s="18"/>
    </row>
    <row r="137" spans="1:15" ht="18.75" customHeight="1" x14ac:dyDescent="0.25">
      <c r="A137" s="18"/>
      <c r="B137" s="54">
        <f>IF(J137="",0,COUNTIF($J$7:J137,J137))</f>
        <v>39</v>
      </c>
      <c r="C137" s="54" t="str">
        <f t="shared" si="10"/>
        <v>39111</v>
      </c>
      <c r="D137" s="57">
        <f t="shared" ref="D137:D200" si="12">IF(G137&lt;&gt;"",G137,D136)</f>
        <v>45199</v>
      </c>
      <c r="E137" s="54">
        <f t="shared" ref="E137:E200" si="13">IF(H137&lt;&gt;"",H137,E136)</f>
        <v>59</v>
      </c>
      <c r="F137" s="18"/>
      <c r="G137" s="46">
        <v>45199</v>
      </c>
      <c r="H137" s="3">
        <v>59</v>
      </c>
      <c r="I137" s="4" t="s">
        <v>150</v>
      </c>
      <c r="J137" s="3">
        <v>111</v>
      </c>
      <c r="K137" s="21" t="str">
        <f t="shared" si="11"/>
        <v>Kas</v>
      </c>
      <c r="L137" s="2">
        <v>12375000</v>
      </c>
      <c r="M137" s="2"/>
      <c r="N137" s="18"/>
      <c r="O137" s="18"/>
    </row>
    <row r="138" spans="1:15" ht="18.75" customHeight="1" x14ac:dyDescent="0.25">
      <c r="A138" s="18"/>
      <c r="B138" s="54">
        <f>IF(J138="",0,COUNTIF($J$7:J138,J138))</f>
        <v>10</v>
      </c>
      <c r="C138" s="54" t="str">
        <f t="shared" si="10"/>
        <v>10401</v>
      </c>
      <c r="D138" s="57">
        <f t="shared" si="12"/>
        <v>45199</v>
      </c>
      <c r="E138" s="54">
        <f t="shared" si="13"/>
        <v>59</v>
      </c>
      <c r="F138" s="18"/>
      <c r="G138" s="46"/>
      <c r="H138" s="3"/>
      <c r="I138" s="4" t="s">
        <v>150</v>
      </c>
      <c r="J138" s="3">
        <v>401</v>
      </c>
      <c r="K138" s="21" t="str">
        <f t="shared" si="11"/>
        <v>Pendapatan Salon</v>
      </c>
      <c r="L138" s="6"/>
      <c r="M138" s="2">
        <v>12375000</v>
      </c>
      <c r="N138" s="18"/>
      <c r="O138" s="18"/>
    </row>
    <row r="139" spans="1:15" ht="18.75" customHeight="1" x14ac:dyDescent="0.25">
      <c r="A139" s="18"/>
      <c r="B139" s="54">
        <f>IF(J139="",0,COUNTIF($J$7:J139,J139))</f>
        <v>21</v>
      </c>
      <c r="C139" s="54" t="str">
        <f t="shared" si="10"/>
        <v>21112</v>
      </c>
      <c r="D139" s="57">
        <f t="shared" si="12"/>
        <v>45201</v>
      </c>
      <c r="E139" s="54">
        <f t="shared" si="13"/>
        <v>60</v>
      </c>
      <c r="F139" s="18"/>
      <c r="G139" s="46">
        <v>45201</v>
      </c>
      <c r="H139" s="3">
        <v>60</v>
      </c>
      <c r="I139" s="4" t="s">
        <v>149</v>
      </c>
      <c r="J139" s="3">
        <v>112</v>
      </c>
      <c r="K139" s="21" t="str">
        <f t="shared" si="11"/>
        <v>Bank</v>
      </c>
      <c r="L139" s="2">
        <v>5000000</v>
      </c>
      <c r="M139" s="2"/>
      <c r="N139" s="18"/>
      <c r="O139" s="18"/>
    </row>
    <row r="140" spans="1:15" ht="18.75" customHeight="1" x14ac:dyDescent="0.25">
      <c r="A140" s="18"/>
      <c r="B140" s="54">
        <f>IF(J140="",0,COUNTIF($J$7:J140,J140))</f>
        <v>6</v>
      </c>
      <c r="C140" s="54" t="str">
        <f t="shared" si="10"/>
        <v>6130</v>
      </c>
      <c r="D140" s="57">
        <f t="shared" si="12"/>
        <v>45201</v>
      </c>
      <c r="E140" s="54">
        <f t="shared" si="13"/>
        <v>60</v>
      </c>
      <c r="F140" s="18"/>
      <c r="G140" s="46"/>
      <c r="H140" s="3"/>
      <c r="I140" s="4" t="s">
        <v>149</v>
      </c>
      <c r="J140" s="3">
        <v>130</v>
      </c>
      <c r="K140" s="21" t="str">
        <f t="shared" si="11"/>
        <v>Piutang</v>
      </c>
      <c r="L140" s="2">
        <v>2500000</v>
      </c>
      <c r="M140" s="2"/>
      <c r="N140" s="18"/>
      <c r="O140" s="18"/>
    </row>
    <row r="141" spans="1:15" ht="18.75" customHeight="1" x14ac:dyDescent="0.25">
      <c r="A141" s="18"/>
      <c r="B141" s="54">
        <f>IF(J141="",0,COUNTIF($J$7:J141,J141))</f>
        <v>5</v>
      </c>
      <c r="C141" s="54" t="str">
        <f t="shared" si="10"/>
        <v>5403</v>
      </c>
      <c r="D141" s="57">
        <f t="shared" si="12"/>
        <v>45201</v>
      </c>
      <c r="E141" s="54">
        <f t="shared" si="13"/>
        <v>60</v>
      </c>
      <c r="F141" s="18"/>
      <c r="G141" s="46"/>
      <c r="H141" s="3"/>
      <c r="I141" s="4" t="s">
        <v>149</v>
      </c>
      <c r="J141" s="3">
        <v>403</v>
      </c>
      <c r="K141" s="21" t="str">
        <f t="shared" si="11"/>
        <v>Pendapatan Sewa Tenda</v>
      </c>
      <c r="L141" s="2"/>
      <c r="M141" s="2">
        <v>7500000</v>
      </c>
      <c r="N141" s="18"/>
      <c r="O141" s="18"/>
    </row>
    <row r="142" spans="1:15" ht="18.75" customHeight="1" x14ac:dyDescent="0.25">
      <c r="A142" s="18"/>
      <c r="B142" s="54">
        <f>IF(J142="",0,COUNTIF($J$7:J142,J142))</f>
        <v>22</v>
      </c>
      <c r="C142" s="54" t="str">
        <f t="shared" si="10"/>
        <v>22112</v>
      </c>
      <c r="D142" s="57">
        <f t="shared" si="12"/>
        <v>45212</v>
      </c>
      <c r="E142" s="54">
        <f t="shared" si="13"/>
        <v>61</v>
      </c>
      <c r="F142" s="18"/>
      <c r="G142" s="46">
        <v>45212</v>
      </c>
      <c r="H142" s="3">
        <v>61</v>
      </c>
      <c r="I142" s="4" t="s">
        <v>153</v>
      </c>
      <c r="J142" s="3">
        <v>112</v>
      </c>
      <c r="K142" s="21" t="str">
        <f t="shared" si="11"/>
        <v>Bank</v>
      </c>
      <c r="L142" s="2">
        <v>7750000</v>
      </c>
      <c r="M142" s="2"/>
      <c r="N142" s="18"/>
      <c r="O142" s="18"/>
    </row>
    <row r="143" spans="1:15" ht="18.75" customHeight="1" x14ac:dyDescent="0.25">
      <c r="A143" s="18"/>
      <c r="B143" s="54">
        <f>IF(J143="",0,COUNTIF($J$7:J143,J143))</f>
        <v>7</v>
      </c>
      <c r="C143" s="54" t="str">
        <f t="shared" si="10"/>
        <v>7130</v>
      </c>
      <c r="D143" s="57">
        <f t="shared" si="12"/>
        <v>45212</v>
      </c>
      <c r="E143" s="54">
        <f t="shared" si="13"/>
        <v>61</v>
      </c>
      <c r="F143" s="18"/>
      <c r="G143" s="46"/>
      <c r="H143" s="3"/>
      <c r="I143" s="4" t="s">
        <v>153</v>
      </c>
      <c r="J143" s="3">
        <v>130</v>
      </c>
      <c r="K143" s="21" t="str">
        <f t="shared" si="11"/>
        <v>Piutang</v>
      </c>
      <c r="L143" s="2"/>
      <c r="M143" s="2">
        <v>7750000</v>
      </c>
      <c r="N143" s="18"/>
      <c r="O143" s="18"/>
    </row>
    <row r="144" spans="1:15" ht="18.75" customHeight="1" x14ac:dyDescent="0.25">
      <c r="A144" s="18"/>
      <c r="B144" s="54">
        <f>IF(J144="",0,COUNTIF($J$7:J144,J144))</f>
        <v>40</v>
      </c>
      <c r="C144" s="54" t="str">
        <f t="shared" si="10"/>
        <v>40111</v>
      </c>
      <c r="D144" s="57">
        <f t="shared" si="12"/>
        <v>45214</v>
      </c>
      <c r="E144" s="54">
        <f t="shared" si="13"/>
        <v>62</v>
      </c>
      <c r="F144" s="18"/>
      <c r="G144" s="46">
        <v>45214</v>
      </c>
      <c r="H144" s="3">
        <v>62</v>
      </c>
      <c r="I144" s="4" t="s">
        <v>126</v>
      </c>
      <c r="J144" s="3">
        <v>111</v>
      </c>
      <c r="K144" s="21" t="str">
        <f t="shared" si="11"/>
        <v>Kas</v>
      </c>
      <c r="L144" s="2">
        <v>1250000</v>
      </c>
      <c r="M144" s="2"/>
      <c r="N144" s="18"/>
      <c r="O144" s="18"/>
    </row>
    <row r="145" spans="1:15" ht="18.75" customHeight="1" x14ac:dyDescent="0.25">
      <c r="A145" s="18"/>
      <c r="B145" s="54">
        <f>IF(J145="",0,COUNTIF($J$7:J145,J145))</f>
        <v>8</v>
      </c>
      <c r="C145" s="54" t="str">
        <f t="shared" si="10"/>
        <v>8130</v>
      </c>
      <c r="D145" s="57">
        <f t="shared" si="12"/>
        <v>45214</v>
      </c>
      <c r="E145" s="54">
        <f t="shared" si="13"/>
        <v>62</v>
      </c>
      <c r="F145" s="18"/>
      <c r="G145" s="46"/>
      <c r="H145" s="3"/>
      <c r="I145" s="4" t="s">
        <v>126</v>
      </c>
      <c r="J145" s="3">
        <v>130</v>
      </c>
      <c r="K145" s="21" t="str">
        <f t="shared" si="11"/>
        <v>Piutang</v>
      </c>
      <c r="L145" s="2"/>
      <c r="M145" s="2">
        <v>1250000</v>
      </c>
      <c r="N145" s="18"/>
      <c r="O145" s="18"/>
    </row>
    <row r="146" spans="1:15" ht="18.75" customHeight="1" x14ac:dyDescent="0.25">
      <c r="A146" s="18"/>
      <c r="B146" s="54">
        <f>IF(J146="",0,COUNTIF($J$7:J146,J146))</f>
        <v>2</v>
      </c>
      <c r="C146" s="54" t="str">
        <f t="shared" si="10"/>
        <v>2615</v>
      </c>
      <c r="D146" s="57">
        <f t="shared" si="12"/>
        <v>45221</v>
      </c>
      <c r="E146" s="54">
        <f t="shared" si="13"/>
        <v>63</v>
      </c>
      <c r="F146" s="18"/>
      <c r="G146" s="46">
        <v>45221</v>
      </c>
      <c r="H146" s="3">
        <v>63</v>
      </c>
      <c r="I146" s="4" t="s">
        <v>154</v>
      </c>
      <c r="J146" s="3">
        <v>615</v>
      </c>
      <c r="K146" s="21" t="str">
        <f t="shared" si="11"/>
        <v>Beban Pemeliharaan Tenda</v>
      </c>
      <c r="L146" s="2">
        <v>475000</v>
      </c>
      <c r="M146" s="2"/>
      <c r="N146" s="18"/>
      <c r="O146" s="18"/>
    </row>
    <row r="147" spans="1:15" ht="18.75" customHeight="1" x14ac:dyDescent="0.25">
      <c r="A147" s="18"/>
      <c r="B147" s="54">
        <f>IF(J147="",0,COUNTIF($J$7:J147,J147))</f>
        <v>41</v>
      </c>
      <c r="C147" s="54" t="str">
        <f t="shared" si="10"/>
        <v>41111</v>
      </c>
      <c r="D147" s="57">
        <f t="shared" si="12"/>
        <v>45221</v>
      </c>
      <c r="E147" s="54">
        <f t="shared" si="13"/>
        <v>63</v>
      </c>
      <c r="F147" s="18"/>
      <c r="G147" s="46"/>
      <c r="H147" s="3"/>
      <c r="I147" s="4" t="s">
        <v>154</v>
      </c>
      <c r="J147" s="3">
        <v>111</v>
      </c>
      <c r="K147" s="21" t="str">
        <f t="shared" si="11"/>
        <v>Kas</v>
      </c>
      <c r="L147" s="2"/>
      <c r="M147" s="2">
        <v>475000</v>
      </c>
      <c r="N147" s="18"/>
      <c r="O147" s="18"/>
    </row>
    <row r="148" spans="1:15" ht="18.75" customHeight="1" x14ac:dyDescent="0.25">
      <c r="A148" s="18"/>
      <c r="B148" s="54">
        <f>IF(J148="",0,COUNTIF($J$7:J148,J148))</f>
        <v>10</v>
      </c>
      <c r="C148" s="54" t="str">
        <f t="shared" si="10"/>
        <v>10613</v>
      </c>
      <c r="D148" s="57">
        <f t="shared" si="12"/>
        <v>45226</v>
      </c>
      <c r="E148" s="54">
        <f t="shared" si="13"/>
        <v>64</v>
      </c>
      <c r="F148" s="18"/>
      <c r="G148" s="46">
        <v>45226</v>
      </c>
      <c r="H148" s="3">
        <v>64</v>
      </c>
      <c r="I148" s="4" t="s">
        <v>129</v>
      </c>
      <c r="J148" s="3">
        <v>613</v>
      </c>
      <c r="K148" s="21" t="str">
        <f t="shared" si="11"/>
        <v>Beban Listrik</v>
      </c>
      <c r="L148" s="2">
        <v>895000</v>
      </c>
      <c r="M148" s="2"/>
      <c r="N148" s="18"/>
      <c r="O148" s="18"/>
    </row>
    <row r="149" spans="1:15" ht="18.75" customHeight="1" x14ac:dyDescent="0.25">
      <c r="A149" s="18"/>
      <c r="B149" s="54">
        <f>IF(J149="",0,COUNTIF($J$7:J149,J149))</f>
        <v>10</v>
      </c>
      <c r="C149" s="54" t="str">
        <f t="shared" si="10"/>
        <v>10614</v>
      </c>
      <c r="D149" s="57">
        <f t="shared" si="12"/>
        <v>45226</v>
      </c>
      <c r="E149" s="54">
        <f t="shared" si="13"/>
        <v>64</v>
      </c>
      <c r="F149" s="18"/>
      <c r="G149" s="46"/>
      <c r="H149" s="3"/>
      <c r="I149" s="4" t="s">
        <v>130</v>
      </c>
      <c r="J149" s="3">
        <v>614</v>
      </c>
      <c r="K149" s="21" t="str">
        <f t="shared" si="11"/>
        <v>Beban Air</v>
      </c>
      <c r="L149" s="2">
        <v>147500</v>
      </c>
      <c r="M149" s="2"/>
      <c r="N149" s="18"/>
      <c r="O149" s="18"/>
    </row>
    <row r="150" spans="1:15" ht="18.75" customHeight="1" x14ac:dyDescent="0.25">
      <c r="A150" s="18"/>
      <c r="B150" s="54">
        <f>IF(J150="",0,COUNTIF($J$7:J150,J150))</f>
        <v>42</v>
      </c>
      <c r="C150" s="54" t="str">
        <f t="shared" si="10"/>
        <v>42111</v>
      </c>
      <c r="D150" s="57">
        <f t="shared" si="12"/>
        <v>45226</v>
      </c>
      <c r="E150" s="54">
        <f t="shared" si="13"/>
        <v>64</v>
      </c>
      <c r="F150" s="18"/>
      <c r="G150" s="46"/>
      <c r="H150" s="3"/>
      <c r="I150" s="4" t="s">
        <v>131</v>
      </c>
      <c r="J150" s="3">
        <v>111</v>
      </c>
      <c r="K150" s="21" t="str">
        <f t="shared" si="11"/>
        <v>Kas</v>
      </c>
      <c r="L150" s="2"/>
      <c r="M150" s="2">
        <v>1042500</v>
      </c>
      <c r="N150" s="18"/>
      <c r="O150" s="18"/>
    </row>
    <row r="151" spans="1:15" ht="18.75" customHeight="1" x14ac:dyDescent="0.25">
      <c r="A151" s="18"/>
      <c r="B151" s="54">
        <f>IF(J151="",0,COUNTIF($J$7:J151,J151))</f>
        <v>10</v>
      </c>
      <c r="C151" s="54" t="str">
        <f t="shared" si="10"/>
        <v>10616</v>
      </c>
      <c r="D151" s="57">
        <f t="shared" si="12"/>
        <v>45228</v>
      </c>
      <c r="E151" s="54">
        <f t="shared" si="13"/>
        <v>65</v>
      </c>
      <c r="F151" s="18"/>
      <c r="G151" s="46">
        <v>45228</v>
      </c>
      <c r="H151" s="3">
        <v>65</v>
      </c>
      <c r="I151" s="4" t="s">
        <v>128</v>
      </c>
      <c r="J151" s="3">
        <v>616</v>
      </c>
      <c r="K151" s="21" t="str">
        <f t="shared" si="11"/>
        <v>Beban Gaji Karyawan</v>
      </c>
      <c r="L151" s="2">
        <v>3750000</v>
      </c>
      <c r="M151" s="2"/>
      <c r="N151" s="18"/>
      <c r="O151" s="18"/>
    </row>
    <row r="152" spans="1:15" ht="18.75" customHeight="1" x14ac:dyDescent="0.25">
      <c r="A152" s="18"/>
      <c r="B152" s="54">
        <f>IF(J152="",0,COUNTIF($J$7:J152,J152))</f>
        <v>23</v>
      </c>
      <c r="C152" s="54" t="str">
        <f t="shared" si="10"/>
        <v>23112</v>
      </c>
      <c r="D152" s="57">
        <f t="shared" si="12"/>
        <v>45228</v>
      </c>
      <c r="E152" s="54">
        <f t="shared" si="13"/>
        <v>65</v>
      </c>
      <c r="F152" s="18"/>
      <c r="G152" s="46"/>
      <c r="H152" s="3"/>
      <c r="I152" s="4" t="s">
        <v>128</v>
      </c>
      <c r="J152" s="3">
        <v>112</v>
      </c>
      <c r="K152" s="21" t="str">
        <f t="shared" si="11"/>
        <v>Bank</v>
      </c>
      <c r="L152" s="2"/>
      <c r="M152" s="2">
        <v>3750000</v>
      </c>
      <c r="N152" s="18"/>
      <c r="O152" s="18"/>
    </row>
    <row r="153" spans="1:15" ht="18.75" customHeight="1" x14ac:dyDescent="0.25">
      <c r="A153" s="18"/>
      <c r="B153" s="54">
        <f>IF(J153="",0,COUNTIF($J$7:J153,J153))</f>
        <v>43</v>
      </c>
      <c r="C153" s="54" t="str">
        <f t="shared" si="10"/>
        <v>43111</v>
      </c>
      <c r="D153" s="57">
        <f t="shared" si="12"/>
        <v>45229</v>
      </c>
      <c r="E153" s="54">
        <f t="shared" si="13"/>
        <v>66</v>
      </c>
      <c r="F153" s="18"/>
      <c r="G153" s="46">
        <v>45229</v>
      </c>
      <c r="H153" s="3">
        <v>66</v>
      </c>
      <c r="I153" s="4" t="s">
        <v>150</v>
      </c>
      <c r="J153" s="3">
        <v>111</v>
      </c>
      <c r="K153" s="21" t="str">
        <f t="shared" si="11"/>
        <v>Kas</v>
      </c>
      <c r="L153" s="2">
        <v>14580000</v>
      </c>
      <c r="M153" s="2"/>
      <c r="N153" s="18"/>
      <c r="O153" s="18"/>
    </row>
    <row r="154" spans="1:15" ht="18.75" customHeight="1" x14ac:dyDescent="0.25">
      <c r="A154" s="18"/>
      <c r="B154" s="54">
        <f>IF(J154="",0,COUNTIF($J$7:J154,J154))</f>
        <v>11</v>
      </c>
      <c r="C154" s="54" t="str">
        <f t="shared" si="10"/>
        <v>11401</v>
      </c>
      <c r="D154" s="57">
        <f t="shared" si="12"/>
        <v>45229</v>
      </c>
      <c r="E154" s="54">
        <f t="shared" si="13"/>
        <v>66</v>
      </c>
      <c r="F154" s="18"/>
      <c r="G154" s="46"/>
      <c r="H154" s="3"/>
      <c r="I154" s="4" t="s">
        <v>150</v>
      </c>
      <c r="J154" s="3">
        <v>401</v>
      </c>
      <c r="K154" s="21" t="str">
        <f t="shared" si="11"/>
        <v>Pendapatan Salon</v>
      </c>
      <c r="L154" s="2"/>
      <c r="M154" s="2">
        <v>14580000</v>
      </c>
      <c r="N154" s="18"/>
      <c r="O154" s="18"/>
    </row>
    <row r="155" spans="1:15" ht="18.75" customHeight="1" x14ac:dyDescent="0.25">
      <c r="A155" s="18"/>
      <c r="B155" s="54">
        <f>IF(J155="",0,COUNTIF($J$7:J155,J155))</f>
        <v>44</v>
      </c>
      <c r="C155" s="54" t="str">
        <f t="shared" si="10"/>
        <v>44111</v>
      </c>
      <c r="D155" s="57">
        <f t="shared" si="12"/>
        <v>45232</v>
      </c>
      <c r="E155" s="54">
        <f t="shared" si="13"/>
        <v>67</v>
      </c>
      <c r="F155" s="18"/>
      <c r="G155" s="46">
        <v>45232</v>
      </c>
      <c r="H155" s="3">
        <v>67</v>
      </c>
      <c r="I155" s="4" t="s">
        <v>155</v>
      </c>
      <c r="J155" s="3">
        <v>111</v>
      </c>
      <c r="K155" s="21" t="str">
        <f t="shared" si="11"/>
        <v>Kas</v>
      </c>
      <c r="L155" s="2">
        <v>3850000</v>
      </c>
      <c r="M155" s="2"/>
      <c r="N155" s="18"/>
      <c r="O155" s="18"/>
    </row>
    <row r="156" spans="1:15" ht="18.75" customHeight="1" x14ac:dyDescent="0.25">
      <c r="A156" s="18"/>
      <c r="B156" s="54">
        <f>IF(J156="",0,COUNTIF($J$7:J156,J156))</f>
        <v>3</v>
      </c>
      <c r="C156" s="54" t="str">
        <f t="shared" si="10"/>
        <v>3402</v>
      </c>
      <c r="D156" s="57">
        <f t="shared" si="12"/>
        <v>45232</v>
      </c>
      <c r="E156" s="54">
        <f t="shared" si="13"/>
        <v>67</v>
      </c>
      <c r="F156" s="18"/>
      <c r="G156" s="46"/>
      <c r="H156" s="3"/>
      <c r="I156" s="4" t="s">
        <v>155</v>
      </c>
      <c r="J156" s="3">
        <v>402</v>
      </c>
      <c r="K156" s="21" t="str">
        <f t="shared" si="11"/>
        <v>Pendapatan Rias Pengantin</v>
      </c>
      <c r="L156" s="2"/>
      <c r="M156" s="2">
        <v>3850000</v>
      </c>
      <c r="N156" s="18"/>
      <c r="O156" s="18"/>
    </row>
    <row r="157" spans="1:15" ht="18.75" customHeight="1" x14ac:dyDescent="0.25">
      <c r="A157" s="18"/>
      <c r="B157" s="54">
        <f>IF(J157="",0,COUNTIF($J$7:J157,J157))</f>
        <v>45</v>
      </c>
      <c r="C157" s="54" t="str">
        <f t="shared" si="10"/>
        <v>45111</v>
      </c>
      <c r="D157" s="57">
        <f t="shared" si="12"/>
        <v>45237</v>
      </c>
      <c r="E157" s="54">
        <f t="shared" si="13"/>
        <v>68</v>
      </c>
      <c r="F157" s="18"/>
      <c r="G157" s="46">
        <v>45237</v>
      </c>
      <c r="H157" s="3">
        <v>68</v>
      </c>
      <c r="I157" s="4" t="s">
        <v>156</v>
      </c>
      <c r="J157" s="3">
        <v>111</v>
      </c>
      <c r="K157" s="21" t="str">
        <f t="shared" si="11"/>
        <v>Kas</v>
      </c>
      <c r="L157" s="2">
        <v>3000000</v>
      </c>
      <c r="M157" s="2"/>
      <c r="N157" s="18"/>
      <c r="O157" s="18"/>
    </row>
    <row r="158" spans="1:15" ht="18.75" customHeight="1" x14ac:dyDescent="0.25">
      <c r="A158" s="18"/>
      <c r="B158" s="54">
        <f>IF(J158="",0,COUNTIF($J$7:J158,J158))</f>
        <v>24</v>
      </c>
      <c r="C158" s="54" t="str">
        <f t="shared" si="10"/>
        <v>24112</v>
      </c>
      <c r="D158" s="57">
        <f t="shared" si="12"/>
        <v>45237</v>
      </c>
      <c r="E158" s="54">
        <f t="shared" si="13"/>
        <v>68</v>
      </c>
      <c r="F158" s="18"/>
      <c r="G158" s="46"/>
      <c r="H158" s="3"/>
      <c r="I158" s="4" t="s">
        <v>156</v>
      </c>
      <c r="J158" s="3">
        <v>112</v>
      </c>
      <c r="K158" s="21" t="str">
        <f t="shared" si="11"/>
        <v>Bank</v>
      </c>
      <c r="L158" s="2">
        <v>7000000</v>
      </c>
      <c r="M158" s="2"/>
      <c r="N158" s="18"/>
      <c r="O158" s="18"/>
    </row>
    <row r="159" spans="1:15" ht="18.75" customHeight="1" x14ac:dyDescent="0.25">
      <c r="A159" s="18"/>
      <c r="B159" s="54">
        <f>IF(J159="",0,COUNTIF($J$7:J159,J159))</f>
        <v>9</v>
      </c>
      <c r="C159" s="54" t="str">
        <f t="shared" si="10"/>
        <v>9130</v>
      </c>
      <c r="D159" s="57">
        <f t="shared" si="12"/>
        <v>45237</v>
      </c>
      <c r="E159" s="54">
        <f t="shared" si="13"/>
        <v>68</v>
      </c>
      <c r="F159" s="18"/>
      <c r="G159" s="46"/>
      <c r="H159" s="3"/>
      <c r="I159" s="4" t="s">
        <v>156</v>
      </c>
      <c r="J159" s="3">
        <v>130</v>
      </c>
      <c r="K159" s="21" t="str">
        <f t="shared" si="11"/>
        <v>Piutang</v>
      </c>
      <c r="L159" s="2"/>
      <c r="M159" s="2">
        <v>10000000</v>
      </c>
      <c r="N159" s="18"/>
      <c r="O159" s="18"/>
    </row>
    <row r="160" spans="1:15" ht="18.75" customHeight="1" x14ac:dyDescent="0.25">
      <c r="A160" s="18"/>
      <c r="B160" s="54">
        <f>IF(J160="",0,COUNTIF($J$7:J160,J160))</f>
        <v>46</v>
      </c>
      <c r="C160" s="54" t="str">
        <f t="shared" si="10"/>
        <v>46111</v>
      </c>
      <c r="D160" s="57">
        <f t="shared" si="12"/>
        <v>45241</v>
      </c>
      <c r="E160" s="54">
        <f t="shared" si="13"/>
        <v>69</v>
      </c>
      <c r="F160" s="18"/>
      <c r="G160" s="46">
        <v>45241</v>
      </c>
      <c r="H160" s="3">
        <v>69</v>
      </c>
      <c r="I160" s="4" t="s">
        <v>153</v>
      </c>
      <c r="J160" s="3">
        <v>111</v>
      </c>
      <c r="K160" s="21" t="str">
        <f t="shared" si="11"/>
        <v>Kas</v>
      </c>
      <c r="L160" s="2">
        <v>17500000</v>
      </c>
      <c r="M160" s="2"/>
      <c r="N160" s="18"/>
      <c r="O160" s="18"/>
    </row>
    <row r="161" spans="1:15" ht="18.75" customHeight="1" x14ac:dyDescent="0.25">
      <c r="A161" s="18"/>
      <c r="B161" s="54">
        <f>IF(J161="",0,COUNTIF($J$7:J161,J161))</f>
        <v>10</v>
      </c>
      <c r="C161" s="54" t="str">
        <f t="shared" si="10"/>
        <v>10130</v>
      </c>
      <c r="D161" s="57">
        <f t="shared" si="12"/>
        <v>45241</v>
      </c>
      <c r="E161" s="54">
        <f t="shared" si="13"/>
        <v>69</v>
      </c>
      <c r="F161" s="18"/>
      <c r="G161" s="46"/>
      <c r="H161" s="3"/>
      <c r="I161" s="4" t="s">
        <v>153</v>
      </c>
      <c r="J161" s="3">
        <v>130</v>
      </c>
      <c r="K161" s="21" t="str">
        <f t="shared" si="11"/>
        <v>Piutang</v>
      </c>
      <c r="L161" s="2"/>
      <c r="M161" s="2">
        <v>17500000</v>
      </c>
      <c r="N161" s="18"/>
      <c r="O161" s="18"/>
    </row>
    <row r="162" spans="1:15" ht="18.75" customHeight="1" x14ac:dyDescent="0.25">
      <c r="A162" s="18"/>
      <c r="B162" s="54">
        <f>IF(J162="",0,COUNTIF($J$7:J162,J162))</f>
        <v>25</v>
      </c>
      <c r="C162" s="54" t="str">
        <f t="shared" si="10"/>
        <v>25112</v>
      </c>
      <c r="D162" s="57">
        <f t="shared" si="12"/>
        <v>45250</v>
      </c>
      <c r="E162" s="54">
        <f t="shared" si="13"/>
        <v>70</v>
      </c>
      <c r="F162" s="18"/>
      <c r="G162" s="46">
        <v>45250</v>
      </c>
      <c r="H162" s="3">
        <v>70</v>
      </c>
      <c r="I162" s="4" t="s">
        <v>146</v>
      </c>
      <c r="J162" s="3">
        <v>112</v>
      </c>
      <c r="K162" s="21" t="str">
        <f t="shared" si="11"/>
        <v>Bank</v>
      </c>
      <c r="L162" s="2">
        <v>60000000</v>
      </c>
      <c r="M162" s="2"/>
      <c r="N162" s="18"/>
      <c r="O162" s="18"/>
    </row>
    <row r="163" spans="1:15" ht="18.75" customHeight="1" x14ac:dyDescent="0.25">
      <c r="A163" s="18"/>
      <c r="B163" s="54">
        <f>IF(J163="",0,COUNTIF($J$7:J163,J163))</f>
        <v>47</v>
      </c>
      <c r="C163" s="54" t="str">
        <f t="shared" si="10"/>
        <v>47111</v>
      </c>
      <c r="D163" s="57">
        <f t="shared" si="12"/>
        <v>45250</v>
      </c>
      <c r="E163" s="54">
        <f t="shared" si="13"/>
        <v>70</v>
      </c>
      <c r="F163" s="18"/>
      <c r="G163" s="46"/>
      <c r="H163" s="3"/>
      <c r="I163" s="4" t="s">
        <v>146</v>
      </c>
      <c r="J163" s="3">
        <v>111</v>
      </c>
      <c r="K163" s="21" t="str">
        <f t="shared" si="11"/>
        <v>Kas</v>
      </c>
      <c r="L163" s="2"/>
      <c r="M163" s="2">
        <v>60000000</v>
      </c>
      <c r="N163" s="18"/>
      <c r="O163" s="18"/>
    </row>
    <row r="164" spans="1:15" ht="18.75" customHeight="1" x14ac:dyDescent="0.25">
      <c r="A164" s="18"/>
      <c r="B164" s="54">
        <f>IF(J164="",0,COUNTIF($J$7:J164,J164))</f>
        <v>11</v>
      </c>
      <c r="C164" s="54" t="str">
        <f t="shared" si="10"/>
        <v>11613</v>
      </c>
      <c r="D164" s="57">
        <f t="shared" si="12"/>
        <v>45255</v>
      </c>
      <c r="E164" s="54">
        <f t="shared" si="13"/>
        <v>71</v>
      </c>
      <c r="F164" s="18"/>
      <c r="G164" s="46">
        <v>45255</v>
      </c>
      <c r="H164" s="3">
        <v>71</v>
      </c>
      <c r="I164" s="4" t="s">
        <v>129</v>
      </c>
      <c r="J164" s="3">
        <v>613</v>
      </c>
      <c r="K164" s="21" t="str">
        <f t="shared" si="11"/>
        <v>Beban Listrik</v>
      </c>
      <c r="L164" s="2">
        <v>955000</v>
      </c>
      <c r="M164" s="2"/>
      <c r="N164" s="18"/>
      <c r="O164" s="18"/>
    </row>
    <row r="165" spans="1:15" ht="18.75" customHeight="1" x14ac:dyDescent="0.25">
      <c r="A165" s="18"/>
      <c r="B165" s="54">
        <f>IF(J165="",0,COUNTIF($J$7:J165,J165))</f>
        <v>11</v>
      </c>
      <c r="C165" s="54" t="str">
        <f t="shared" si="10"/>
        <v>11614</v>
      </c>
      <c r="D165" s="57">
        <f t="shared" si="12"/>
        <v>45255</v>
      </c>
      <c r="E165" s="54">
        <f t="shared" si="13"/>
        <v>71</v>
      </c>
      <c r="F165" s="18"/>
      <c r="G165" s="46"/>
      <c r="H165" s="3"/>
      <c r="I165" s="4" t="s">
        <v>130</v>
      </c>
      <c r="J165" s="3">
        <v>614</v>
      </c>
      <c r="K165" s="21" t="str">
        <f t="shared" si="11"/>
        <v>Beban Air</v>
      </c>
      <c r="L165" s="2">
        <v>167000</v>
      </c>
      <c r="M165" s="2"/>
      <c r="N165" s="18"/>
      <c r="O165" s="18"/>
    </row>
    <row r="166" spans="1:15" ht="18.75" customHeight="1" x14ac:dyDescent="0.25">
      <c r="A166" s="18"/>
      <c r="B166" s="54">
        <f>IF(J166="",0,COUNTIF($J$7:J166,J166))</f>
        <v>48</v>
      </c>
      <c r="C166" s="54" t="str">
        <f t="shared" si="10"/>
        <v>48111</v>
      </c>
      <c r="D166" s="57">
        <f t="shared" si="12"/>
        <v>45255</v>
      </c>
      <c r="E166" s="54">
        <f t="shared" si="13"/>
        <v>71</v>
      </c>
      <c r="F166" s="18"/>
      <c r="G166" s="46"/>
      <c r="H166" s="3"/>
      <c r="I166" s="4" t="s">
        <v>131</v>
      </c>
      <c r="J166" s="3">
        <v>111</v>
      </c>
      <c r="K166" s="21" t="str">
        <f t="shared" si="11"/>
        <v>Kas</v>
      </c>
      <c r="L166" s="2"/>
      <c r="M166" s="2">
        <v>1122000</v>
      </c>
      <c r="N166" s="18"/>
      <c r="O166" s="18"/>
    </row>
    <row r="167" spans="1:15" ht="18.75" customHeight="1" x14ac:dyDescent="0.25">
      <c r="A167" s="18"/>
      <c r="B167" s="54">
        <f>IF(J167="",0,COUNTIF($J$7:J167,J167))</f>
        <v>11</v>
      </c>
      <c r="C167" s="54" t="str">
        <f t="shared" si="10"/>
        <v>11616</v>
      </c>
      <c r="D167" s="57">
        <f t="shared" si="12"/>
        <v>45259</v>
      </c>
      <c r="E167" s="54">
        <f t="shared" si="13"/>
        <v>72</v>
      </c>
      <c r="F167" s="18"/>
      <c r="G167" s="46">
        <v>45259</v>
      </c>
      <c r="H167" s="3">
        <v>72</v>
      </c>
      <c r="I167" s="4" t="s">
        <v>128</v>
      </c>
      <c r="J167" s="3">
        <v>616</v>
      </c>
      <c r="K167" s="21" t="str">
        <f t="shared" si="11"/>
        <v>Beban Gaji Karyawan</v>
      </c>
      <c r="L167" s="6">
        <v>3750000</v>
      </c>
      <c r="M167" s="2"/>
      <c r="N167" s="18"/>
      <c r="O167" s="18"/>
    </row>
    <row r="168" spans="1:15" ht="18.75" customHeight="1" x14ac:dyDescent="0.25">
      <c r="A168" s="18"/>
      <c r="B168" s="54">
        <f>IF(J168="",0,COUNTIF($J$7:J168,J168))</f>
        <v>26</v>
      </c>
      <c r="C168" s="54" t="str">
        <f t="shared" si="10"/>
        <v>26112</v>
      </c>
      <c r="D168" s="57">
        <f t="shared" si="12"/>
        <v>45259</v>
      </c>
      <c r="E168" s="54">
        <f t="shared" si="13"/>
        <v>72</v>
      </c>
      <c r="F168" s="18"/>
      <c r="G168" s="46"/>
      <c r="H168" s="3"/>
      <c r="I168" s="4" t="s">
        <v>128</v>
      </c>
      <c r="J168" s="3">
        <v>112</v>
      </c>
      <c r="K168" s="21" t="str">
        <f t="shared" si="11"/>
        <v>Bank</v>
      </c>
      <c r="L168" s="2"/>
      <c r="M168" s="2">
        <v>3750000</v>
      </c>
      <c r="N168" s="18"/>
      <c r="O168" s="18"/>
    </row>
    <row r="169" spans="1:15" ht="18.75" customHeight="1" x14ac:dyDescent="0.25">
      <c r="A169" s="18"/>
      <c r="B169" s="54">
        <f>IF(J169="",0,COUNTIF($J$7:J169,J169))</f>
        <v>49</v>
      </c>
      <c r="C169" s="54" t="str">
        <f t="shared" si="10"/>
        <v>49111</v>
      </c>
      <c r="D169" s="57">
        <f t="shared" si="12"/>
        <v>45260</v>
      </c>
      <c r="E169" s="54">
        <f t="shared" si="13"/>
        <v>73</v>
      </c>
      <c r="F169" s="18"/>
      <c r="G169" s="46">
        <v>45260</v>
      </c>
      <c r="H169" s="3">
        <v>73</v>
      </c>
      <c r="I169" s="4" t="s">
        <v>150</v>
      </c>
      <c r="J169" s="3">
        <v>111</v>
      </c>
      <c r="K169" s="21" t="str">
        <f t="shared" si="11"/>
        <v>Kas</v>
      </c>
      <c r="L169" s="2">
        <v>13260000</v>
      </c>
      <c r="M169" s="2"/>
      <c r="N169" s="18"/>
      <c r="O169" s="18"/>
    </row>
    <row r="170" spans="1:15" ht="18.75" customHeight="1" x14ac:dyDescent="0.25">
      <c r="A170" s="18"/>
      <c r="B170" s="54">
        <f>IF(J170="",0,COUNTIF($J$7:J170,J170))</f>
        <v>12</v>
      </c>
      <c r="C170" s="54" t="str">
        <f t="shared" si="10"/>
        <v>12401</v>
      </c>
      <c r="D170" s="57">
        <f t="shared" si="12"/>
        <v>45260</v>
      </c>
      <c r="E170" s="54">
        <f t="shared" si="13"/>
        <v>73</v>
      </c>
      <c r="F170" s="18"/>
      <c r="G170" s="46"/>
      <c r="H170" s="3"/>
      <c r="I170" s="4" t="s">
        <v>150</v>
      </c>
      <c r="J170" s="3">
        <v>401</v>
      </c>
      <c r="K170" s="21" t="str">
        <f t="shared" si="11"/>
        <v>Pendapatan Salon</v>
      </c>
      <c r="L170" s="2"/>
      <c r="M170" s="2">
        <v>13260000</v>
      </c>
      <c r="N170" s="18"/>
      <c r="O170" s="18"/>
    </row>
    <row r="171" spans="1:15" ht="18.75" customHeight="1" x14ac:dyDescent="0.25">
      <c r="A171" s="18"/>
      <c r="B171" s="54">
        <f>IF(J171="",0,COUNTIF($J$7:J171,J171))</f>
        <v>50</v>
      </c>
      <c r="C171" s="54" t="str">
        <f t="shared" si="10"/>
        <v>50111</v>
      </c>
      <c r="D171" s="57">
        <f t="shared" si="12"/>
        <v>45261</v>
      </c>
      <c r="E171" s="54">
        <f t="shared" si="13"/>
        <v>74</v>
      </c>
      <c r="F171" s="18"/>
      <c r="G171" s="46">
        <v>45261</v>
      </c>
      <c r="H171" s="3">
        <v>74</v>
      </c>
      <c r="I171" s="4" t="s">
        <v>157</v>
      </c>
      <c r="J171" s="3">
        <v>111</v>
      </c>
      <c r="K171" s="21" t="str">
        <f t="shared" si="11"/>
        <v>Kas</v>
      </c>
      <c r="L171" s="2">
        <v>4850000</v>
      </c>
      <c r="M171" s="2"/>
      <c r="N171" s="18"/>
      <c r="O171" s="18"/>
    </row>
    <row r="172" spans="1:15" ht="18.75" customHeight="1" x14ac:dyDescent="0.25">
      <c r="A172" s="18"/>
      <c r="B172" s="54">
        <f>IF(J172="",0,COUNTIF($J$7:J172,J172))</f>
        <v>11</v>
      </c>
      <c r="C172" s="54" t="str">
        <f t="shared" si="10"/>
        <v>11130</v>
      </c>
      <c r="D172" s="57">
        <f t="shared" si="12"/>
        <v>45261</v>
      </c>
      <c r="E172" s="54">
        <f t="shared" si="13"/>
        <v>74</v>
      </c>
      <c r="F172" s="18"/>
      <c r="G172" s="46"/>
      <c r="H172" s="3"/>
      <c r="I172" s="4" t="s">
        <v>157</v>
      </c>
      <c r="J172" s="3">
        <v>130</v>
      </c>
      <c r="K172" s="21" t="str">
        <f t="shared" si="11"/>
        <v>Piutang</v>
      </c>
      <c r="L172" s="2"/>
      <c r="M172" s="2">
        <v>4850000</v>
      </c>
      <c r="N172" s="18"/>
      <c r="O172" s="18"/>
    </row>
    <row r="173" spans="1:15" ht="18.75" customHeight="1" x14ac:dyDescent="0.25">
      <c r="A173" s="18"/>
      <c r="B173" s="54">
        <f>IF(J173="",0,COUNTIF($J$7:J173,J173))</f>
        <v>51</v>
      </c>
      <c r="C173" s="54" t="str">
        <f t="shared" si="10"/>
        <v>51111</v>
      </c>
      <c r="D173" s="57">
        <f t="shared" si="12"/>
        <v>45269</v>
      </c>
      <c r="E173" s="54">
        <f t="shared" si="13"/>
        <v>75</v>
      </c>
      <c r="F173" s="18"/>
      <c r="G173" s="46">
        <v>45269</v>
      </c>
      <c r="H173" s="3">
        <v>75</v>
      </c>
      <c r="I173" s="4" t="s">
        <v>158</v>
      </c>
      <c r="J173" s="3">
        <v>111</v>
      </c>
      <c r="K173" s="21" t="str">
        <f t="shared" si="11"/>
        <v>Kas</v>
      </c>
      <c r="L173" s="2">
        <v>4250000</v>
      </c>
      <c r="M173" s="2"/>
      <c r="N173" s="18"/>
      <c r="O173" s="18"/>
    </row>
    <row r="174" spans="1:15" ht="18.75" customHeight="1" x14ac:dyDescent="0.25">
      <c r="A174" s="18"/>
      <c r="B174" s="54">
        <f>IF(J174="",0,COUNTIF($J$7:J174,J174))</f>
        <v>4</v>
      </c>
      <c r="C174" s="54" t="str">
        <f t="shared" si="10"/>
        <v>4402</v>
      </c>
      <c r="D174" s="57">
        <f t="shared" si="12"/>
        <v>45269</v>
      </c>
      <c r="E174" s="54">
        <f t="shared" si="13"/>
        <v>75</v>
      </c>
      <c r="F174" s="18"/>
      <c r="G174" s="46"/>
      <c r="H174" s="3"/>
      <c r="I174" s="4" t="s">
        <v>158</v>
      </c>
      <c r="J174" s="3">
        <v>402</v>
      </c>
      <c r="K174" s="21" t="str">
        <f t="shared" si="11"/>
        <v>Pendapatan Rias Pengantin</v>
      </c>
      <c r="L174" s="2"/>
      <c r="M174" s="2">
        <v>4250000</v>
      </c>
      <c r="N174" s="18"/>
      <c r="O174" s="18"/>
    </row>
    <row r="175" spans="1:15" ht="18.75" customHeight="1" x14ac:dyDescent="0.25">
      <c r="A175" s="18"/>
      <c r="B175" s="54">
        <f>IF(J175="",0,COUNTIF($J$7:J175,J175))</f>
        <v>52</v>
      </c>
      <c r="C175" s="54" t="str">
        <f t="shared" si="10"/>
        <v>52111</v>
      </c>
      <c r="D175" s="57">
        <f t="shared" si="12"/>
        <v>45278</v>
      </c>
      <c r="E175" s="54">
        <f t="shared" si="13"/>
        <v>76</v>
      </c>
      <c r="F175" s="18"/>
      <c r="G175" s="46">
        <v>45278</v>
      </c>
      <c r="H175" s="3">
        <v>76</v>
      </c>
      <c r="I175" s="4" t="s">
        <v>157</v>
      </c>
      <c r="J175" s="3">
        <v>111</v>
      </c>
      <c r="K175" s="21" t="str">
        <f t="shared" si="11"/>
        <v>Kas</v>
      </c>
      <c r="L175" s="2">
        <v>10000000</v>
      </c>
      <c r="M175" s="2"/>
      <c r="N175" s="18"/>
      <c r="O175" s="18"/>
    </row>
    <row r="176" spans="1:15" ht="18.75" customHeight="1" x14ac:dyDescent="0.25">
      <c r="A176" s="18"/>
      <c r="B176" s="54">
        <f>IF(J176="",0,COUNTIF($J$7:J176,J176))</f>
        <v>12</v>
      </c>
      <c r="C176" s="54" t="str">
        <f t="shared" si="10"/>
        <v>12130</v>
      </c>
      <c r="D176" s="57">
        <f t="shared" si="12"/>
        <v>45278</v>
      </c>
      <c r="E176" s="54">
        <f t="shared" si="13"/>
        <v>76</v>
      </c>
      <c r="F176" s="18"/>
      <c r="G176" s="46"/>
      <c r="H176" s="3"/>
      <c r="I176" s="4" t="s">
        <v>157</v>
      </c>
      <c r="J176" s="3">
        <v>130</v>
      </c>
      <c r="K176" s="21" t="str">
        <f t="shared" si="11"/>
        <v>Piutang</v>
      </c>
      <c r="L176" s="2"/>
      <c r="M176" s="2">
        <v>10000000</v>
      </c>
      <c r="N176" s="18"/>
      <c r="O176" s="18"/>
    </row>
    <row r="177" spans="1:15" ht="18.75" customHeight="1" x14ac:dyDescent="0.25">
      <c r="A177" s="18"/>
      <c r="B177" s="54">
        <f>IF(J177="",0,COUNTIF($J$7:J177,J177))</f>
        <v>12</v>
      </c>
      <c r="C177" s="54" t="str">
        <f t="shared" si="10"/>
        <v>12613</v>
      </c>
      <c r="D177" s="57">
        <f t="shared" si="12"/>
        <v>45282</v>
      </c>
      <c r="E177" s="54">
        <f t="shared" si="13"/>
        <v>77</v>
      </c>
      <c r="F177" s="18"/>
      <c r="G177" s="46">
        <v>45282</v>
      </c>
      <c r="H177" s="3">
        <v>77</v>
      </c>
      <c r="I177" s="4" t="s">
        <v>129</v>
      </c>
      <c r="J177" s="3">
        <v>613</v>
      </c>
      <c r="K177" s="21" t="str">
        <f t="shared" si="11"/>
        <v>Beban Listrik</v>
      </c>
      <c r="L177" s="2">
        <v>985500</v>
      </c>
      <c r="M177" s="2"/>
      <c r="N177" s="18"/>
      <c r="O177" s="18"/>
    </row>
    <row r="178" spans="1:15" ht="18.75" customHeight="1" x14ac:dyDescent="0.25">
      <c r="A178" s="18"/>
      <c r="B178" s="54">
        <f>IF(J178="",0,COUNTIF($J$7:J178,J178))</f>
        <v>12</v>
      </c>
      <c r="C178" s="54" t="str">
        <f t="shared" si="10"/>
        <v>12614</v>
      </c>
      <c r="D178" s="57">
        <f t="shared" si="12"/>
        <v>45282</v>
      </c>
      <c r="E178" s="54">
        <f t="shared" si="13"/>
        <v>77</v>
      </c>
      <c r="F178" s="18"/>
      <c r="G178" s="46"/>
      <c r="H178" s="3"/>
      <c r="I178" s="4" t="s">
        <v>130</v>
      </c>
      <c r="J178" s="3">
        <v>614</v>
      </c>
      <c r="K178" s="21" t="str">
        <f t="shared" si="11"/>
        <v>Beban Air</v>
      </c>
      <c r="L178" s="2">
        <v>165500</v>
      </c>
      <c r="M178" s="2"/>
      <c r="N178" s="18"/>
      <c r="O178" s="18"/>
    </row>
    <row r="179" spans="1:15" ht="18.75" customHeight="1" x14ac:dyDescent="0.25">
      <c r="A179" s="18"/>
      <c r="B179" s="54">
        <f>IF(J179="",0,COUNTIF($J$7:J179,J179))</f>
        <v>53</v>
      </c>
      <c r="C179" s="54" t="str">
        <f t="shared" si="10"/>
        <v>53111</v>
      </c>
      <c r="D179" s="57">
        <f t="shared" si="12"/>
        <v>45282</v>
      </c>
      <c r="E179" s="54">
        <f t="shared" si="13"/>
        <v>77</v>
      </c>
      <c r="F179" s="18"/>
      <c r="G179" s="46"/>
      <c r="H179" s="3"/>
      <c r="I179" s="4" t="s">
        <v>131</v>
      </c>
      <c r="J179" s="3">
        <v>111</v>
      </c>
      <c r="K179" s="21" t="str">
        <f t="shared" si="11"/>
        <v>Kas</v>
      </c>
      <c r="L179" s="2"/>
      <c r="M179" s="2">
        <v>1151000</v>
      </c>
      <c r="N179" s="18"/>
      <c r="O179" s="18"/>
    </row>
    <row r="180" spans="1:15" ht="18.75" customHeight="1" x14ac:dyDescent="0.25">
      <c r="A180" s="18"/>
      <c r="B180" s="54">
        <f>IF(J180="",0,COUNTIF($J$7:J180,J180))</f>
        <v>54</v>
      </c>
      <c r="C180" s="54" t="str">
        <f t="shared" si="10"/>
        <v>54111</v>
      </c>
      <c r="D180" s="57">
        <f t="shared" si="12"/>
        <v>45286</v>
      </c>
      <c r="E180" s="54">
        <f t="shared" si="13"/>
        <v>78</v>
      </c>
      <c r="F180" s="18"/>
      <c r="G180" s="46">
        <v>45286</v>
      </c>
      <c r="H180" s="3">
        <v>78</v>
      </c>
      <c r="I180" s="4" t="s">
        <v>149</v>
      </c>
      <c r="J180" s="3">
        <v>111</v>
      </c>
      <c r="K180" s="21" t="str">
        <f t="shared" si="11"/>
        <v>Kas</v>
      </c>
      <c r="L180" s="2">
        <v>3650000</v>
      </c>
      <c r="M180" s="2"/>
      <c r="N180" s="18"/>
      <c r="O180" s="18"/>
    </row>
    <row r="181" spans="1:15" ht="18.75" customHeight="1" x14ac:dyDescent="0.25">
      <c r="A181" s="18"/>
      <c r="B181" s="54">
        <f>IF(J181="",0,COUNTIF($J$7:J181,J181))</f>
        <v>13</v>
      </c>
      <c r="C181" s="54" t="str">
        <f t="shared" si="10"/>
        <v>13130</v>
      </c>
      <c r="D181" s="57">
        <f t="shared" si="12"/>
        <v>45286</v>
      </c>
      <c r="E181" s="54">
        <f t="shared" si="13"/>
        <v>78</v>
      </c>
      <c r="F181" s="18"/>
      <c r="G181" s="46"/>
      <c r="H181" s="3"/>
      <c r="I181" s="4" t="s">
        <v>149</v>
      </c>
      <c r="J181" s="3">
        <v>130</v>
      </c>
      <c r="K181" s="21" t="str">
        <f t="shared" si="11"/>
        <v>Piutang</v>
      </c>
      <c r="L181" s="2">
        <v>3500000</v>
      </c>
      <c r="M181" s="2"/>
      <c r="N181" s="18"/>
      <c r="O181" s="18"/>
    </row>
    <row r="182" spans="1:15" ht="18.75" customHeight="1" x14ac:dyDescent="0.25">
      <c r="A182" s="18"/>
      <c r="B182" s="54">
        <f>IF(J182="",0,COUNTIF($J$7:J182,J182))</f>
        <v>6</v>
      </c>
      <c r="C182" s="54" t="str">
        <f t="shared" si="10"/>
        <v>6403</v>
      </c>
      <c r="D182" s="57">
        <f t="shared" si="12"/>
        <v>45286</v>
      </c>
      <c r="E182" s="54">
        <f t="shared" si="13"/>
        <v>78</v>
      </c>
      <c r="F182" s="18"/>
      <c r="G182" s="46"/>
      <c r="H182" s="3"/>
      <c r="I182" s="4" t="s">
        <v>149</v>
      </c>
      <c r="J182" s="3">
        <v>403</v>
      </c>
      <c r="K182" s="21" t="str">
        <f t="shared" si="11"/>
        <v>Pendapatan Sewa Tenda</v>
      </c>
      <c r="L182" s="2"/>
      <c r="M182" s="2">
        <v>7150000</v>
      </c>
      <c r="N182" s="18"/>
      <c r="O182" s="18"/>
    </row>
    <row r="183" spans="1:15" ht="18.75" customHeight="1" x14ac:dyDescent="0.25">
      <c r="A183" s="18"/>
      <c r="B183" s="54">
        <f>IF(J183="",0,COUNTIF($J$7:J183,J183))</f>
        <v>27</v>
      </c>
      <c r="C183" s="54" t="str">
        <f t="shared" si="10"/>
        <v>27112</v>
      </c>
      <c r="D183" s="57">
        <f t="shared" si="12"/>
        <v>45287</v>
      </c>
      <c r="E183" s="54">
        <f t="shared" si="13"/>
        <v>79</v>
      </c>
      <c r="F183" s="18"/>
      <c r="G183" s="46">
        <v>45287</v>
      </c>
      <c r="H183" s="3">
        <v>79</v>
      </c>
      <c r="I183" s="4" t="s">
        <v>159</v>
      </c>
      <c r="J183" s="3">
        <v>112</v>
      </c>
      <c r="K183" s="21" t="str">
        <f t="shared" si="11"/>
        <v>Bank</v>
      </c>
      <c r="L183" s="2">
        <v>40000000</v>
      </c>
      <c r="M183" s="2"/>
      <c r="N183" s="18"/>
      <c r="O183" s="18"/>
    </row>
    <row r="184" spans="1:15" ht="18.75" customHeight="1" x14ac:dyDescent="0.25">
      <c r="A184" s="18"/>
      <c r="B184" s="54">
        <f>IF(J184="",0,COUNTIF($J$7:J184,J184))</f>
        <v>55</v>
      </c>
      <c r="C184" s="54" t="str">
        <f t="shared" si="10"/>
        <v>55111</v>
      </c>
      <c r="D184" s="57">
        <f t="shared" si="12"/>
        <v>45287</v>
      </c>
      <c r="E184" s="54">
        <f t="shared" si="13"/>
        <v>79</v>
      </c>
      <c r="F184" s="18"/>
      <c r="G184" s="46"/>
      <c r="H184" s="3"/>
      <c r="I184" s="4" t="s">
        <v>159</v>
      </c>
      <c r="J184" s="3">
        <v>111</v>
      </c>
      <c r="K184" s="21" t="str">
        <f t="shared" si="11"/>
        <v>Kas</v>
      </c>
      <c r="L184" s="2"/>
      <c r="M184" s="2">
        <v>40000000</v>
      </c>
      <c r="N184" s="18"/>
      <c r="O184" s="18"/>
    </row>
    <row r="185" spans="1:15" ht="18.75" customHeight="1" x14ac:dyDescent="0.25">
      <c r="A185" s="18"/>
      <c r="B185" s="54">
        <f>IF(J185="",0,COUNTIF($J$7:J185,J185))</f>
        <v>12</v>
      </c>
      <c r="C185" s="54" t="str">
        <f t="shared" si="10"/>
        <v>12616</v>
      </c>
      <c r="D185" s="57">
        <f t="shared" si="12"/>
        <v>45290</v>
      </c>
      <c r="E185" s="54">
        <f t="shared" si="13"/>
        <v>80</v>
      </c>
      <c r="F185" s="18"/>
      <c r="G185" s="46">
        <v>45290</v>
      </c>
      <c r="H185" s="3">
        <v>80</v>
      </c>
      <c r="I185" s="4" t="s">
        <v>128</v>
      </c>
      <c r="J185" s="3">
        <v>616</v>
      </c>
      <c r="K185" s="21" t="str">
        <f t="shared" si="11"/>
        <v>Beban Gaji Karyawan</v>
      </c>
      <c r="L185" s="2">
        <v>3750000</v>
      </c>
      <c r="M185" s="2"/>
      <c r="N185" s="18"/>
      <c r="O185" s="18"/>
    </row>
    <row r="186" spans="1:15" ht="18.75" customHeight="1" x14ac:dyDescent="0.25">
      <c r="A186" s="18"/>
      <c r="B186" s="54">
        <f>IF(J186="",0,COUNTIF($J$7:J186,J186))</f>
        <v>28</v>
      </c>
      <c r="C186" s="54" t="str">
        <f t="shared" si="10"/>
        <v>28112</v>
      </c>
      <c r="D186" s="57">
        <f t="shared" si="12"/>
        <v>45290</v>
      </c>
      <c r="E186" s="54">
        <f t="shared" si="13"/>
        <v>80</v>
      </c>
      <c r="F186" s="18"/>
      <c r="G186" s="46"/>
      <c r="H186" s="3"/>
      <c r="I186" s="4" t="s">
        <v>128</v>
      </c>
      <c r="J186" s="3">
        <v>112</v>
      </c>
      <c r="K186" s="21" t="str">
        <f t="shared" si="11"/>
        <v>Bank</v>
      </c>
      <c r="L186" s="2"/>
      <c r="M186" s="2">
        <v>3750000</v>
      </c>
      <c r="N186" s="18"/>
      <c r="O186" s="18"/>
    </row>
    <row r="187" spans="1:15" ht="18.75" customHeight="1" x14ac:dyDescent="0.25">
      <c r="A187" s="18"/>
      <c r="B187" s="54">
        <f>IF(J187="",0,COUNTIF($J$7:J187,J187))</f>
        <v>56</v>
      </c>
      <c r="C187" s="54" t="str">
        <f t="shared" si="10"/>
        <v>56111</v>
      </c>
      <c r="D187" s="57">
        <f t="shared" si="12"/>
        <v>45291</v>
      </c>
      <c r="E187" s="54">
        <f t="shared" si="13"/>
        <v>81</v>
      </c>
      <c r="F187" s="18"/>
      <c r="G187" s="46">
        <v>45291</v>
      </c>
      <c r="H187" s="3">
        <v>81</v>
      </c>
      <c r="I187" s="4" t="s">
        <v>150</v>
      </c>
      <c r="J187" s="3">
        <v>111</v>
      </c>
      <c r="K187" s="21" t="str">
        <f t="shared" si="11"/>
        <v>Kas</v>
      </c>
      <c r="L187" s="2">
        <v>13350000</v>
      </c>
      <c r="M187" s="2"/>
      <c r="N187" s="18"/>
      <c r="O187" s="18"/>
    </row>
    <row r="188" spans="1:15" ht="18.75" customHeight="1" x14ac:dyDescent="0.25">
      <c r="A188" s="18"/>
      <c r="B188" s="54">
        <f>IF(J188="",0,COUNTIF($J$7:J188,J188))</f>
        <v>13</v>
      </c>
      <c r="C188" s="54" t="str">
        <f t="shared" si="10"/>
        <v>13401</v>
      </c>
      <c r="D188" s="57">
        <f t="shared" si="12"/>
        <v>45291</v>
      </c>
      <c r="E188" s="54">
        <f t="shared" si="13"/>
        <v>81</v>
      </c>
      <c r="F188" s="18"/>
      <c r="G188" s="46"/>
      <c r="H188" s="3"/>
      <c r="I188" s="4" t="s">
        <v>150</v>
      </c>
      <c r="J188" s="3">
        <v>401</v>
      </c>
      <c r="K188" s="21" t="str">
        <f t="shared" si="11"/>
        <v>Pendapatan Salon</v>
      </c>
      <c r="L188" s="2"/>
      <c r="M188" s="2">
        <v>13350000</v>
      </c>
      <c r="N188" s="18"/>
      <c r="O188" s="18"/>
    </row>
    <row r="189" spans="1:15" ht="18.75" customHeight="1" x14ac:dyDescent="0.25">
      <c r="A189" s="18"/>
      <c r="B189" s="54">
        <f>IF(J189="",0,COUNTIF($J$7:J189,J189))</f>
        <v>0</v>
      </c>
      <c r="C189" s="54" t="str">
        <f t="shared" si="10"/>
        <v>0</v>
      </c>
      <c r="D189" s="57">
        <f t="shared" si="12"/>
        <v>45291</v>
      </c>
      <c r="E189" s="54">
        <f t="shared" si="13"/>
        <v>81</v>
      </c>
      <c r="F189" s="18"/>
      <c r="G189" s="46"/>
      <c r="H189" s="3"/>
      <c r="I189" s="4"/>
      <c r="J189" s="3"/>
      <c r="K189" s="21" t="str">
        <f t="shared" si="11"/>
        <v/>
      </c>
      <c r="L189" s="2"/>
      <c r="M189" s="2"/>
      <c r="N189" s="18"/>
      <c r="O189" s="18"/>
    </row>
    <row r="190" spans="1:15" ht="18.75" customHeight="1" x14ac:dyDescent="0.25">
      <c r="A190" s="18"/>
      <c r="B190" s="54">
        <f>IF(J190="",0,COUNTIF($J$7:J190,J190))</f>
        <v>0</v>
      </c>
      <c r="C190" s="54" t="str">
        <f t="shared" si="10"/>
        <v>0</v>
      </c>
      <c r="D190" s="57">
        <f t="shared" si="12"/>
        <v>45291</v>
      </c>
      <c r="E190" s="54">
        <f t="shared" si="13"/>
        <v>81</v>
      </c>
      <c r="F190" s="18"/>
      <c r="G190" s="46"/>
      <c r="H190" s="3"/>
      <c r="I190" s="4"/>
      <c r="J190" s="3"/>
      <c r="K190" s="21" t="str">
        <f t="shared" si="11"/>
        <v/>
      </c>
      <c r="L190" s="2"/>
      <c r="M190" s="2"/>
      <c r="N190" s="18"/>
      <c r="O190" s="18"/>
    </row>
    <row r="191" spans="1:15" ht="18.75" customHeight="1" x14ac:dyDescent="0.25">
      <c r="A191" s="18"/>
      <c r="B191" s="54">
        <f>IF(J191="",0,COUNTIF($J$7:J191,J191))</f>
        <v>0</v>
      </c>
      <c r="C191" s="54" t="str">
        <f t="shared" si="10"/>
        <v>0</v>
      </c>
      <c r="D191" s="57">
        <f t="shared" si="12"/>
        <v>45291</v>
      </c>
      <c r="E191" s="54">
        <f t="shared" si="13"/>
        <v>81</v>
      </c>
      <c r="F191" s="18"/>
      <c r="G191" s="46"/>
      <c r="H191" s="3"/>
      <c r="I191" s="4"/>
      <c r="J191" s="3"/>
      <c r="K191" s="21" t="str">
        <f t="shared" si="11"/>
        <v/>
      </c>
      <c r="L191" s="2"/>
      <c r="M191" s="2"/>
      <c r="N191" s="18"/>
      <c r="O191" s="18"/>
    </row>
    <row r="192" spans="1:15" ht="18.75" customHeight="1" x14ac:dyDescent="0.25">
      <c r="A192" s="18"/>
      <c r="B192" s="54">
        <f>IF(J192="",0,COUNTIF($J$7:J192,J192))</f>
        <v>0</v>
      </c>
      <c r="C192" s="54" t="str">
        <f t="shared" si="10"/>
        <v>0</v>
      </c>
      <c r="D192" s="57">
        <f t="shared" si="12"/>
        <v>45291</v>
      </c>
      <c r="E192" s="54">
        <f t="shared" si="13"/>
        <v>81</v>
      </c>
      <c r="F192" s="18"/>
      <c r="G192" s="46"/>
      <c r="H192" s="3"/>
      <c r="I192" s="4"/>
      <c r="J192" s="3"/>
      <c r="K192" s="21" t="str">
        <f t="shared" si="11"/>
        <v/>
      </c>
      <c r="L192" s="2"/>
      <c r="M192" s="2"/>
      <c r="N192" s="18"/>
      <c r="O192" s="18"/>
    </row>
    <row r="193" spans="1:15" ht="18.75" customHeight="1" x14ac:dyDescent="0.25">
      <c r="A193" s="18"/>
      <c r="B193" s="54">
        <f>IF(J193="",0,COUNTIF($J$7:J193,J193))</f>
        <v>0</v>
      </c>
      <c r="C193" s="54" t="str">
        <f t="shared" si="10"/>
        <v>0</v>
      </c>
      <c r="D193" s="57">
        <f t="shared" si="12"/>
        <v>45291</v>
      </c>
      <c r="E193" s="54">
        <f t="shared" si="13"/>
        <v>81</v>
      </c>
      <c r="F193" s="18"/>
      <c r="G193" s="46"/>
      <c r="H193" s="3"/>
      <c r="I193" s="4"/>
      <c r="J193" s="3"/>
      <c r="K193" s="21" t="str">
        <f t="shared" si="11"/>
        <v/>
      </c>
      <c r="L193" s="2"/>
      <c r="M193" s="2"/>
      <c r="N193" s="18"/>
      <c r="O193" s="18"/>
    </row>
    <row r="194" spans="1:15" ht="18.75" customHeight="1" x14ac:dyDescent="0.25">
      <c r="A194" s="18"/>
      <c r="B194" s="54">
        <f>IF(J194="",0,COUNTIF($J$7:J194,J194))</f>
        <v>0</v>
      </c>
      <c r="C194" s="54" t="str">
        <f t="shared" si="10"/>
        <v>0</v>
      </c>
      <c r="D194" s="57">
        <f t="shared" si="12"/>
        <v>45291</v>
      </c>
      <c r="E194" s="54">
        <f t="shared" si="13"/>
        <v>81</v>
      </c>
      <c r="F194" s="18"/>
      <c r="G194" s="46"/>
      <c r="H194" s="3"/>
      <c r="I194" s="4"/>
      <c r="J194" s="3"/>
      <c r="K194" s="21" t="str">
        <f t="shared" si="11"/>
        <v/>
      </c>
      <c r="L194" s="2"/>
      <c r="M194" s="2"/>
      <c r="N194" s="18"/>
      <c r="O194" s="18"/>
    </row>
    <row r="195" spans="1:15" ht="18.75" customHeight="1" x14ac:dyDescent="0.25">
      <c r="A195" s="18"/>
      <c r="B195" s="54">
        <f>IF(J195="",0,COUNTIF($J$7:J195,J195))</f>
        <v>0</v>
      </c>
      <c r="C195" s="54" t="str">
        <f t="shared" si="10"/>
        <v>0</v>
      </c>
      <c r="D195" s="57">
        <f t="shared" si="12"/>
        <v>45291</v>
      </c>
      <c r="E195" s="54">
        <f t="shared" si="13"/>
        <v>81</v>
      </c>
      <c r="F195" s="18"/>
      <c r="G195" s="46"/>
      <c r="H195" s="3"/>
      <c r="I195" s="4"/>
      <c r="J195" s="3"/>
      <c r="K195" s="21" t="str">
        <f t="shared" si="11"/>
        <v/>
      </c>
      <c r="L195" s="2"/>
      <c r="M195" s="2"/>
      <c r="N195" s="18"/>
      <c r="O195" s="18"/>
    </row>
    <row r="196" spans="1:15" ht="18.75" customHeight="1" x14ac:dyDescent="0.25">
      <c r="A196" s="18"/>
      <c r="B196" s="54">
        <f>IF(J196="",0,COUNTIF($J$7:J196,J196))</f>
        <v>0</v>
      </c>
      <c r="C196" s="54" t="str">
        <f t="shared" si="10"/>
        <v>0</v>
      </c>
      <c r="D196" s="57">
        <f t="shared" si="12"/>
        <v>45291</v>
      </c>
      <c r="E196" s="54">
        <f t="shared" si="13"/>
        <v>81</v>
      </c>
      <c r="F196" s="18"/>
      <c r="G196" s="46"/>
      <c r="H196" s="3"/>
      <c r="I196" s="4"/>
      <c r="J196" s="3"/>
      <c r="K196" s="21" t="str">
        <f t="shared" si="11"/>
        <v/>
      </c>
      <c r="L196" s="2"/>
      <c r="M196" s="2"/>
      <c r="N196" s="18"/>
      <c r="O196" s="18"/>
    </row>
    <row r="197" spans="1:15" ht="18.75" customHeight="1" x14ac:dyDescent="0.25">
      <c r="A197" s="18"/>
      <c r="B197" s="54">
        <f>IF(J197="",0,COUNTIF($J$7:J197,J197))</f>
        <v>0</v>
      </c>
      <c r="C197" s="54" t="str">
        <f t="shared" si="10"/>
        <v>0</v>
      </c>
      <c r="D197" s="57">
        <f t="shared" si="12"/>
        <v>45291</v>
      </c>
      <c r="E197" s="54">
        <f t="shared" si="13"/>
        <v>81</v>
      </c>
      <c r="F197" s="18"/>
      <c r="G197" s="46"/>
      <c r="H197" s="3"/>
      <c r="I197" s="4"/>
      <c r="J197" s="3"/>
      <c r="K197" s="21" t="str">
        <f t="shared" si="11"/>
        <v/>
      </c>
      <c r="L197" s="2"/>
      <c r="M197" s="2"/>
      <c r="N197" s="18"/>
      <c r="O197" s="18"/>
    </row>
    <row r="198" spans="1:15" ht="18.75" customHeight="1" x14ac:dyDescent="0.25">
      <c r="A198" s="18"/>
      <c r="B198" s="54">
        <f>IF(J198="",0,COUNTIF($J$7:J198,J198))</f>
        <v>0</v>
      </c>
      <c r="C198" s="54" t="str">
        <f t="shared" si="10"/>
        <v>0</v>
      </c>
      <c r="D198" s="57">
        <f t="shared" si="12"/>
        <v>45291</v>
      </c>
      <c r="E198" s="54">
        <f t="shared" si="13"/>
        <v>81</v>
      </c>
      <c r="F198" s="18"/>
      <c r="G198" s="46"/>
      <c r="H198" s="3"/>
      <c r="I198" s="4"/>
      <c r="J198" s="3"/>
      <c r="K198" s="21" t="str">
        <f t="shared" si="11"/>
        <v/>
      </c>
      <c r="L198" s="2"/>
      <c r="M198" s="2"/>
      <c r="N198" s="18"/>
      <c r="O198" s="18"/>
    </row>
    <row r="199" spans="1:15" ht="18.75" customHeight="1" x14ac:dyDescent="0.25">
      <c r="A199" s="18"/>
      <c r="B199" s="54">
        <f>IF(J199="",0,COUNTIF($J$7:J199,J199))</f>
        <v>0</v>
      </c>
      <c r="C199" s="54" t="str">
        <f t="shared" ref="C199:C262" si="14">B199&amp;J199</f>
        <v>0</v>
      </c>
      <c r="D199" s="57">
        <f t="shared" si="12"/>
        <v>45291</v>
      </c>
      <c r="E199" s="54">
        <f t="shared" si="13"/>
        <v>81</v>
      </c>
      <c r="F199" s="18"/>
      <c r="G199" s="46"/>
      <c r="H199" s="3"/>
      <c r="I199" s="4"/>
      <c r="J199" s="3"/>
      <c r="K199" s="21" t="str">
        <f t="shared" ref="K199:K262" si="15">IF(J199&lt;&gt;"",VLOOKUP(J199,DA,2,FALSE),"")</f>
        <v/>
      </c>
      <c r="L199" s="2"/>
      <c r="M199" s="2"/>
      <c r="N199" s="18"/>
      <c r="O199" s="18"/>
    </row>
    <row r="200" spans="1:15" ht="18.75" customHeight="1" x14ac:dyDescent="0.25">
      <c r="A200" s="18"/>
      <c r="B200" s="54">
        <f>IF(J200="",0,COUNTIF($J$7:J200,J200))</f>
        <v>0</v>
      </c>
      <c r="C200" s="54" t="str">
        <f t="shared" si="14"/>
        <v>0</v>
      </c>
      <c r="D200" s="57">
        <f t="shared" si="12"/>
        <v>45291</v>
      </c>
      <c r="E200" s="54">
        <f t="shared" si="13"/>
        <v>81</v>
      </c>
      <c r="F200" s="18"/>
      <c r="G200" s="46"/>
      <c r="H200" s="3"/>
      <c r="I200" s="4"/>
      <c r="J200" s="3"/>
      <c r="K200" s="21" t="str">
        <f t="shared" si="15"/>
        <v/>
      </c>
      <c r="L200" s="2"/>
      <c r="M200" s="2"/>
      <c r="N200" s="18"/>
      <c r="O200" s="18"/>
    </row>
    <row r="201" spans="1:15" ht="18.75" customHeight="1" x14ac:dyDescent="0.25">
      <c r="A201" s="18"/>
      <c r="B201" s="54">
        <f>IF(J201="",0,COUNTIF($J$7:J201,J201))</f>
        <v>0</v>
      </c>
      <c r="C201" s="54" t="str">
        <f t="shared" si="14"/>
        <v>0</v>
      </c>
      <c r="D201" s="57">
        <f t="shared" ref="D201:D264" si="16">IF(G201&lt;&gt;"",G201,D200)</f>
        <v>45291</v>
      </c>
      <c r="E201" s="54">
        <f t="shared" ref="E201:E264" si="17">IF(H201&lt;&gt;"",H201,E200)</f>
        <v>81</v>
      </c>
      <c r="F201" s="18"/>
      <c r="G201" s="46"/>
      <c r="H201" s="3"/>
      <c r="I201" s="4"/>
      <c r="J201" s="3"/>
      <c r="K201" s="21" t="str">
        <f t="shared" si="15"/>
        <v/>
      </c>
      <c r="L201" s="2"/>
      <c r="M201" s="2"/>
      <c r="N201" s="18"/>
      <c r="O201" s="18"/>
    </row>
    <row r="202" spans="1:15" ht="18.75" customHeight="1" x14ac:dyDescent="0.25">
      <c r="A202" s="18"/>
      <c r="B202" s="54">
        <f>IF(J202="",0,COUNTIF($J$7:J202,J202))</f>
        <v>0</v>
      </c>
      <c r="C202" s="54" t="str">
        <f t="shared" si="14"/>
        <v>0</v>
      </c>
      <c r="D202" s="57">
        <f t="shared" si="16"/>
        <v>45291</v>
      </c>
      <c r="E202" s="54">
        <f t="shared" si="17"/>
        <v>81</v>
      </c>
      <c r="F202" s="18"/>
      <c r="G202" s="46"/>
      <c r="H202" s="3"/>
      <c r="I202" s="4"/>
      <c r="J202" s="3"/>
      <c r="K202" s="21" t="str">
        <f t="shared" si="15"/>
        <v/>
      </c>
      <c r="L202" s="2"/>
      <c r="M202" s="2"/>
      <c r="N202" s="18"/>
      <c r="O202" s="18"/>
    </row>
    <row r="203" spans="1:15" ht="18.75" customHeight="1" x14ac:dyDescent="0.25">
      <c r="A203" s="18"/>
      <c r="B203" s="54">
        <f>IF(J203="",0,COUNTIF($J$7:J203,J203))</f>
        <v>0</v>
      </c>
      <c r="C203" s="54" t="str">
        <f t="shared" si="14"/>
        <v>0</v>
      </c>
      <c r="D203" s="57">
        <f t="shared" si="16"/>
        <v>45291</v>
      </c>
      <c r="E203" s="54">
        <f t="shared" si="17"/>
        <v>81</v>
      </c>
      <c r="F203" s="18"/>
      <c r="G203" s="46"/>
      <c r="H203" s="3"/>
      <c r="I203" s="4"/>
      <c r="J203" s="3"/>
      <c r="K203" s="21" t="str">
        <f t="shared" si="15"/>
        <v/>
      </c>
      <c r="L203" s="2"/>
      <c r="M203" s="2"/>
      <c r="N203" s="18"/>
      <c r="O203" s="18"/>
    </row>
    <row r="204" spans="1:15" ht="18.75" customHeight="1" x14ac:dyDescent="0.25">
      <c r="A204" s="18"/>
      <c r="B204" s="54">
        <f>IF(J204="",0,COUNTIF($J$7:J204,J204))</f>
        <v>0</v>
      </c>
      <c r="C204" s="54" t="str">
        <f t="shared" si="14"/>
        <v>0</v>
      </c>
      <c r="D204" s="57">
        <f t="shared" si="16"/>
        <v>45291</v>
      </c>
      <c r="E204" s="54">
        <f t="shared" si="17"/>
        <v>81</v>
      </c>
      <c r="F204" s="18"/>
      <c r="G204" s="46"/>
      <c r="H204" s="3"/>
      <c r="I204" s="4"/>
      <c r="J204" s="3"/>
      <c r="K204" s="21" t="str">
        <f t="shared" si="15"/>
        <v/>
      </c>
      <c r="L204" s="2"/>
      <c r="M204" s="2"/>
      <c r="N204" s="18"/>
      <c r="O204" s="18"/>
    </row>
    <row r="205" spans="1:15" ht="18.75" customHeight="1" x14ac:dyDescent="0.25">
      <c r="A205" s="18"/>
      <c r="B205" s="54">
        <f>IF(J205="",0,COUNTIF($J$7:J205,J205))</f>
        <v>0</v>
      </c>
      <c r="C205" s="54" t="str">
        <f t="shared" si="14"/>
        <v>0</v>
      </c>
      <c r="D205" s="57">
        <f t="shared" si="16"/>
        <v>45291</v>
      </c>
      <c r="E205" s="54">
        <f t="shared" si="17"/>
        <v>81</v>
      </c>
      <c r="F205" s="18"/>
      <c r="G205" s="46"/>
      <c r="H205" s="3"/>
      <c r="I205" s="4"/>
      <c r="J205" s="3"/>
      <c r="K205" s="21" t="str">
        <f t="shared" si="15"/>
        <v/>
      </c>
      <c r="L205" s="2"/>
      <c r="M205" s="2"/>
      <c r="N205" s="18"/>
      <c r="O205" s="18"/>
    </row>
    <row r="206" spans="1:15" ht="18.75" customHeight="1" x14ac:dyDescent="0.25">
      <c r="A206" s="18"/>
      <c r="B206" s="54">
        <f>IF(J206="",0,COUNTIF($J$7:J206,J206))</f>
        <v>0</v>
      </c>
      <c r="C206" s="54" t="str">
        <f t="shared" si="14"/>
        <v>0</v>
      </c>
      <c r="D206" s="57">
        <f t="shared" si="16"/>
        <v>45291</v>
      </c>
      <c r="E206" s="54">
        <f t="shared" si="17"/>
        <v>81</v>
      </c>
      <c r="F206" s="18"/>
      <c r="G206" s="46"/>
      <c r="H206" s="3"/>
      <c r="I206" s="4"/>
      <c r="J206" s="3"/>
      <c r="K206" s="21" t="str">
        <f t="shared" si="15"/>
        <v/>
      </c>
      <c r="L206" s="2"/>
      <c r="M206" s="2"/>
      <c r="N206" s="18"/>
      <c r="O206" s="18"/>
    </row>
    <row r="207" spans="1:15" ht="18.75" customHeight="1" x14ac:dyDescent="0.25">
      <c r="A207" s="18"/>
      <c r="B207" s="54">
        <f>IF(J207="",0,COUNTIF($J$7:J207,J207))</f>
        <v>0</v>
      </c>
      <c r="C207" s="54" t="str">
        <f t="shared" si="14"/>
        <v>0</v>
      </c>
      <c r="D207" s="57">
        <f t="shared" si="16"/>
        <v>45291</v>
      </c>
      <c r="E207" s="54">
        <f t="shared" si="17"/>
        <v>81</v>
      </c>
      <c r="F207" s="18"/>
      <c r="G207" s="46"/>
      <c r="H207" s="3"/>
      <c r="I207" s="4"/>
      <c r="J207" s="3"/>
      <c r="K207" s="21" t="str">
        <f t="shared" si="15"/>
        <v/>
      </c>
      <c r="L207" s="2"/>
      <c r="M207" s="2"/>
      <c r="N207" s="18"/>
      <c r="O207" s="18"/>
    </row>
    <row r="208" spans="1:15" ht="18.75" customHeight="1" x14ac:dyDescent="0.25">
      <c r="A208" s="18"/>
      <c r="B208" s="54">
        <f>IF(J208="",0,COUNTIF($J$7:J208,J208))</f>
        <v>0</v>
      </c>
      <c r="C208" s="54" t="str">
        <f t="shared" si="14"/>
        <v>0</v>
      </c>
      <c r="D208" s="57">
        <f t="shared" si="16"/>
        <v>45291</v>
      </c>
      <c r="E208" s="54">
        <f t="shared" si="17"/>
        <v>81</v>
      </c>
      <c r="F208" s="18"/>
      <c r="G208" s="46"/>
      <c r="H208" s="3"/>
      <c r="I208" s="4"/>
      <c r="J208" s="3"/>
      <c r="K208" s="21" t="str">
        <f t="shared" si="15"/>
        <v/>
      </c>
      <c r="L208" s="2"/>
      <c r="M208" s="2"/>
      <c r="N208" s="18"/>
      <c r="O208" s="18"/>
    </row>
    <row r="209" spans="1:15" ht="18.75" customHeight="1" x14ac:dyDescent="0.25">
      <c r="A209" s="18"/>
      <c r="B209" s="54">
        <f>IF(J209="",0,COUNTIF($J$7:J209,J209))</f>
        <v>0</v>
      </c>
      <c r="C209" s="54" t="str">
        <f t="shared" si="14"/>
        <v>0</v>
      </c>
      <c r="D209" s="57">
        <f t="shared" si="16"/>
        <v>45291</v>
      </c>
      <c r="E209" s="54">
        <f t="shared" si="17"/>
        <v>81</v>
      </c>
      <c r="F209" s="18"/>
      <c r="G209" s="46"/>
      <c r="H209" s="3"/>
      <c r="I209" s="4"/>
      <c r="J209" s="3"/>
      <c r="K209" s="21" t="str">
        <f t="shared" si="15"/>
        <v/>
      </c>
      <c r="L209" s="2"/>
      <c r="M209" s="2"/>
      <c r="N209" s="18"/>
      <c r="O209" s="18"/>
    </row>
    <row r="210" spans="1:15" ht="18.75" customHeight="1" x14ac:dyDescent="0.25">
      <c r="A210" s="18"/>
      <c r="B210" s="54">
        <f>IF(J210="",0,COUNTIF($J$7:J210,J210))</f>
        <v>0</v>
      </c>
      <c r="C210" s="54" t="str">
        <f t="shared" si="14"/>
        <v>0</v>
      </c>
      <c r="D210" s="57">
        <f t="shared" si="16"/>
        <v>45291</v>
      </c>
      <c r="E210" s="54">
        <f t="shared" si="17"/>
        <v>81</v>
      </c>
      <c r="F210" s="18"/>
      <c r="G210" s="46"/>
      <c r="H210" s="3"/>
      <c r="I210" s="4"/>
      <c r="J210" s="3"/>
      <c r="K210" s="21" t="str">
        <f t="shared" si="15"/>
        <v/>
      </c>
      <c r="L210" s="2"/>
      <c r="M210" s="2"/>
      <c r="N210" s="18"/>
      <c r="O210" s="18"/>
    </row>
    <row r="211" spans="1:15" ht="18.75" customHeight="1" x14ac:dyDescent="0.25">
      <c r="A211" s="18"/>
      <c r="B211" s="54">
        <f>IF(J211="",0,COUNTIF($J$7:J211,J211))</f>
        <v>0</v>
      </c>
      <c r="C211" s="54" t="str">
        <f t="shared" si="14"/>
        <v>0</v>
      </c>
      <c r="D211" s="57">
        <f t="shared" si="16"/>
        <v>45291</v>
      </c>
      <c r="E211" s="54">
        <f t="shared" si="17"/>
        <v>81</v>
      </c>
      <c r="F211" s="18"/>
      <c r="G211" s="46"/>
      <c r="H211" s="3"/>
      <c r="I211" s="4"/>
      <c r="J211" s="3"/>
      <c r="K211" s="21" t="str">
        <f t="shared" si="15"/>
        <v/>
      </c>
      <c r="L211" s="2"/>
      <c r="M211" s="2"/>
      <c r="N211" s="18"/>
      <c r="O211" s="18"/>
    </row>
    <row r="212" spans="1:15" ht="18.75" customHeight="1" x14ac:dyDescent="0.25">
      <c r="A212" s="18"/>
      <c r="B212" s="54">
        <f>IF(J212="",0,COUNTIF($J$7:J212,J212))</f>
        <v>0</v>
      </c>
      <c r="C212" s="54" t="str">
        <f t="shared" si="14"/>
        <v>0</v>
      </c>
      <c r="D212" s="57">
        <f t="shared" si="16"/>
        <v>45291</v>
      </c>
      <c r="E212" s="54">
        <f t="shared" si="17"/>
        <v>81</v>
      </c>
      <c r="F212" s="18"/>
      <c r="G212" s="46"/>
      <c r="H212" s="3"/>
      <c r="I212" s="4"/>
      <c r="J212" s="3"/>
      <c r="K212" s="21" t="str">
        <f t="shared" si="15"/>
        <v/>
      </c>
      <c r="L212" s="2"/>
      <c r="M212" s="2"/>
      <c r="N212" s="18"/>
      <c r="O212" s="18"/>
    </row>
    <row r="213" spans="1:15" ht="18.75" customHeight="1" x14ac:dyDescent="0.25">
      <c r="A213" s="18"/>
      <c r="B213" s="54">
        <f>IF(J213="",0,COUNTIF($J$7:J213,J213))</f>
        <v>0</v>
      </c>
      <c r="C213" s="54" t="str">
        <f t="shared" si="14"/>
        <v>0</v>
      </c>
      <c r="D213" s="57">
        <f t="shared" si="16"/>
        <v>45291</v>
      </c>
      <c r="E213" s="54">
        <f t="shared" si="17"/>
        <v>81</v>
      </c>
      <c r="F213" s="18"/>
      <c r="G213" s="46"/>
      <c r="H213" s="3"/>
      <c r="I213" s="4"/>
      <c r="J213" s="3"/>
      <c r="K213" s="21" t="str">
        <f t="shared" si="15"/>
        <v/>
      </c>
      <c r="L213" s="2"/>
      <c r="M213" s="2"/>
      <c r="N213" s="18"/>
      <c r="O213" s="18"/>
    </row>
    <row r="214" spans="1:15" ht="18.75" customHeight="1" x14ac:dyDescent="0.25">
      <c r="A214" s="18"/>
      <c r="B214" s="54">
        <f>IF(J214="",0,COUNTIF($J$7:J214,J214))</f>
        <v>0</v>
      </c>
      <c r="C214" s="54" t="str">
        <f t="shared" si="14"/>
        <v>0</v>
      </c>
      <c r="D214" s="57">
        <f t="shared" si="16"/>
        <v>45291</v>
      </c>
      <c r="E214" s="54">
        <f t="shared" si="17"/>
        <v>81</v>
      </c>
      <c r="F214" s="18"/>
      <c r="G214" s="46"/>
      <c r="H214" s="3"/>
      <c r="I214" s="4"/>
      <c r="J214" s="3"/>
      <c r="K214" s="21" t="str">
        <f t="shared" si="15"/>
        <v/>
      </c>
      <c r="L214" s="2"/>
      <c r="M214" s="2"/>
      <c r="N214" s="18"/>
      <c r="O214" s="18"/>
    </row>
    <row r="215" spans="1:15" ht="18.75" customHeight="1" x14ac:dyDescent="0.25">
      <c r="A215" s="18"/>
      <c r="B215" s="54">
        <f>IF(J215="",0,COUNTIF($J$7:J215,J215))</f>
        <v>0</v>
      </c>
      <c r="C215" s="54" t="str">
        <f t="shared" si="14"/>
        <v>0</v>
      </c>
      <c r="D215" s="57">
        <f t="shared" si="16"/>
        <v>45291</v>
      </c>
      <c r="E215" s="54">
        <f t="shared" si="17"/>
        <v>81</v>
      </c>
      <c r="F215" s="18"/>
      <c r="G215" s="46"/>
      <c r="H215" s="3"/>
      <c r="I215" s="4"/>
      <c r="J215" s="3"/>
      <c r="K215" s="21" t="str">
        <f t="shared" si="15"/>
        <v/>
      </c>
      <c r="L215" s="2"/>
      <c r="M215" s="2"/>
      <c r="N215" s="18"/>
      <c r="O215" s="18"/>
    </row>
    <row r="216" spans="1:15" ht="18.75" customHeight="1" x14ac:dyDescent="0.25">
      <c r="A216" s="18"/>
      <c r="B216" s="54">
        <f>IF(J216="",0,COUNTIF($J$7:J216,J216))</f>
        <v>0</v>
      </c>
      <c r="C216" s="54" t="str">
        <f t="shared" si="14"/>
        <v>0</v>
      </c>
      <c r="D216" s="57">
        <f t="shared" si="16"/>
        <v>45291</v>
      </c>
      <c r="E216" s="54">
        <f t="shared" si="17"/>
        <v>81</v>
      </c>
      <c r="F216" s="18"/>
      <c r="G216" s="46"/>
      <c r="H216" s="3"/>
      <c r="I216" s="4"/>
      <c r="J216" s="3"/>
      <c r="K216" s="21" t="str">
        <f t="shared" si="15"/>
        <v/>
      </c>
      <c r="L216" s="2"/>
      <c r="M216" s="2"/>
      <c r="N216" s="18"/>
      <c r="O216" s="18"/>
    </row>
    <row r="217" spans="1:15" ht="18.75" customHeight="1" x14ac:dyDescent="0.25">
      <c r="A217" s="18"/>
      <c r="B217" s="54">
        <f>IF(J217="",0,COUNTIF($J$7:J217,J217))</f>
        <v>0</v>
      </c>
      <c r="C217" s="54" t="str">
        <f t="shared" si="14"/>
        <v>0</v>
      </c>
      <c r="D217" s="57">
        <f t="shared" si="16"/>
        <v>45291</v>
      </c>
      <c r="E217" s="54">
        <f t="shared" si="17"/>
        <v>81</v>
      </c>
      <c r="F217" s="18"/>
      <c r="G217" s="46"/>
      <c r="H217" s="3"/>
      <c r="I217" s="4"/>
      <c r="J217" s="3"/>
      <c r="K217" s="21" t="str">
        <f t="shared" si="15"/>
        <v/>
      </c>
      <c r="L217" s="2"/>
      <c r="M217" s="2"/>
      <c r="N217" s="18"/>
      <c r="O217" s="18"/>
    </row>
    <row r="218" spans="1:15" ht="18.75" customHeight="1" x14ac:dyDescent="0.25">
      <c r="A218" s="18"/>
      <c r="B218" s="54">
        <f>IF(J218="",0,COUNTIF($J$7:J218,J218))</f>
        <v>0</v>
      </c>
      <c r="C218" s="54" t="str">
        <f t="shared" si="14"/>
        <v>0</v>
      </c>
      <c r="D218" s="57">
        <f t="shared" si="16"/>
        <v>45291</v>
      </c>
      <c r="E218" s="54">
        <f t="shared" si="17"/>
        <v>81</v>
      </c>
      <c r="F218" s="18"/>
      <c r="G218" s="46"/>
      <c r="H218" s="3"/>
      <c r="I218" s="4"/>
      <c r="J218" s="3"/>
      <c r="K218" s="21" t="str">
        <f t="shared" si="15"/>
        <v/>
      </c>
      <c r="L218" s="2"/>
      <c r="M218" s="2"/>
      <c r="N218" s="18"/>
      <c r="O218" s="18"/>
    </row>
    <row r="219" spans="1:15" ht="18.75" customHeight="1" x14ac:dyDescent="0.25">
      <c r="A219" s="18"/>
      <c r="B219" s="54">
        <f>IF(J219="",0,COUNTIF($J$7:J219,J219))</f>
        <v>0</v>
      </c>
      <c r="C219" s="54" t="str">
        <f t="shared" si="14"/>
        <v>0</v>
      </c>
      <c r="D219" s="57">
        <f t="shared" si="16"/>
        <v>45291</v>
      </c>
      <c r="E219" s="54">
        <f t="shared" si="17"/>
        <v>81</v>
      </c>
      <c r="F219" s="18"/>
      <c r="G219" s="46"/>
      <c r="H219" s="3"/>
      <c r="I219" s="4"/>
      <c r="J219" s="3"/>
      <c r="K219" s="21" t="str">
        <f t="shared" si="15"/>
        <v/>
      </c>
      <c r="L219" s="2"/>
      <c r="M219" s="2"/>
      <c r="N219" s="18"/>
      <c r="O219" s="18"/>
    </row>
    <row r="220" spans="1:15" ht="18.75" customHeight="1" x14ac:dyDescent="0.25">
      <c r="A220" s="18"/>
      <c r="B220" s="54">
        <f>IF(J220="",0,COUNTIF($J$7:J220,J220))</f>
        <v>0</v>
      </c>
      <c r="C220" s="54" t="str">
        <f t="shared" si="14"/>
        <v>0</v>
      </c>
      <c r="D220" s="57">
        <f t="shared" si="16"/>
        <v>45291</v>
      </c>
      <c r="E220" s="54">
        <f t="shared" si="17"/>
        <v>81</v>
      </c>
      <c r="F220" s="18"/>
      <c r="G220" s="46"/>
      <c r="H220" s="3"/>
      <c r="I220" s="4"/>
      <c r="J220" s="3"/>
      <c r="K220" s="21" t="str">
        <f t="shared" si="15"/>
        <v/>
      </c>
      <c r="L220" s="2"/>
      <c r="M220" s="2"/>
      <c r="N220" s="18"/>
      <c r="O220" s="18"/>
    </row>
    <row r="221" spans="1:15" ht="18.75" customHeight="1" x14ac:dyDescent="0.25">
      <c r="A221" s="18"/>
      <c r="B221" s="54">
        <f>IF(J221="",0,COUNTIF($J$7:J221,J221))</f>
        <v>0</v>
      </c>
      <c r="C221" s="54" t="str">
        <f t="shared" si="14"/>
        <v>0</v>
      </c>
      <c r="D221" s="57">
        <f t="shared" si="16"/>
        <v>45291</v>
      </c>
      <c r="E221" s="54">
        <f t="shared" si="17"/>
        <v>81</v>
      </c>
      <c r="F221" s="18"/>
      <c r="G221" s="46"/>
      <c r="H221" s="3"/>
      <c r="I221" s="4"/>
      <c r="J221" s="3"/>
      <c r="K221" s="21" t="str">
        <f t="shared" si="15"/>
        <v/>
      </c>
      <c r="L221" s="2"/>
      <c r="M221" s="2"/>
      <c r="N221" s="18"/>
      <c r="O221" s="18"/>
    </row>
    <row r="222" spans="1:15" ht="18.75" customHeight="1" x14ac:dyDescent="0.25">
      <c r="A222" s="18"/>
      <c r="B222" s="54">
        <f>IF(J222="",0,COUNTIF($J$7:J222,J222))</f>
        <v>0</v>
      </c>
      <c r="C222" s="54" t="str">
        <f t="shared" si="14"/>
        <v>0</v>
      </c>
      <c r="D222" s="57">
        <f t="shared" si="16"/>
        <v>45291</v>
      </c>
      <c r="E222" s="54">
        <f t="shared" si="17"/>
        <v>81</v>
      </c>
      <c r="F222" s="18"/>
      <c r="G222" s="46"/>
      <c r="H222" s="3"/>
      <c r="I222" s="4"/>
      <c r="J222" s="3"/>
      <c r="K222" s="21" t="str">
        <f t="shared" si="15"/>
        <v/>
      </c>
      <c r="L222" s="2"/>
      <c r="M222" s="2"/>
      <c r="N222" s="18"/>
      <c r="O222" s="18"/>
    </row>
    <row r="223" spans="1:15" ht="18.75" customHeight="1" x14ac:dyDescent="0.25">
      <c r="A223" s="18"/>
      <c r="B223" s="54">
        <f>IF(J223="",0,COUNTIF($J$7:J223,J223))</f>
        <v>0</v>
      </c>
      <c r="C223" s="54" t="str">
        <f t="shared" si="14"/>
        <v>0</v>
      </c>
      <c r="D223" s="57">
        <f t="shared" si="16"/>
        <v>45291</v>
      </c>
      <c r="E223" s="54">
        <f t="shared" si="17"/>
        <v>81</v>
      </c>
      <c r="F223" s="18"/>
      <c r="G223" s="46"/>
      <c r="H223" s="3"/>
      <c r="I223" s="4"/>
      <c r="J223" s="3"/>
      <c r="K223" s="21" t="str">
        <f t="shared" si="15"/>
        <v/>
      </c>
      <c r="L223" s="2"/>
      <c r="M223" s="2"/>
      <c r="N223" s="18"/>
      <c r="O223" s="18"/>
    </row>
    <row r="224" spans="1:15" ht="18.75" customHeight="1" x14ac:dyDescent="0.25">
      <c r="A224" s="18"/>
      <c r="B224" s="54">
        <f>IF(J224="",0,COUNTIF($J$7:J224,J224))</f>
        <v>0</v>
      </c>
      <c r="C224" s="54" t="str">
        <f t="shared" si="14"/>
        <v>0</v>
      </c>
      <c r="D224" s="57">
        <f t="shared" si="16"/>
        <v>45291</v>
      </c>
      <c r="E224" s="54">
        <f t="shared" si="17"/>
        <v>81</v>
      </c>
      <c r="F224" s="18"/>
      <c r="G224" s="46"/>
      <c r="H224" s="3"/>
      <c r="I224" s="4"/>
      <c r="J224" s="3"/>
      <c r="K224" s="21" t="str">
        <f t="shared" si="15"/>
        <v/>
      </c>
      <c r="L224" s="2"/>
      <c r="M224" s="2"/>
      <c r="N224" s="18"/>
      <c r="O224" s="18"/>
    </row>
    <row r="225" spans="1:15" ht="18.75" customHeight="1" x14ac:dyDescent="0.25">
      <c r="A225" s="18"/>
      <c r="B225" s="54">
        <f>IF(J225="",0,COUNTIF($J$7:J225,J225))</f>
        <v>0</v>
      </c>
      <c r="C225" s="54" t="str">
        <f t="shared" si="14"/>
        <v>0</v>
      </c>
      <c r="D225" s="57">
        <f t="shared" si="16"/>
        <v>45291</v>
      </c>
      <c r="E225" s="54">
        <f t="shared" si="17"/>
        <v>81</v>
      </c>
      <c r="F225" s="18"/>
      <c r="G225" s="46"/>
      <c r="H225" s="3"/>
      <c r="I225" s="4"/>
      <c r="J225" s="3"/>
      <c r="K225" s="21" t="str">
        <f t="shared" si="15"/>
        <v/>
      </c>
      <c r="L225" s="2"/>
      <c r="M225" s="2"/>
      <c r="N225" s="18"/>
      <c r="O225" s="18"/>
    </row>
    <row r="226" spans="1:15" ht="18.75" customHeight="1" x14ac:dyDescent="0.25">
      <c r="A226" s="18"/>
      <c r="B226" s="54">
        <f>IF(J226="",0,COUNTIF($J$7:J226,J226))</f>
        <v>0</v>
      </c>
      <c r="C226" s="54" t="str">
        <f t="shared" si="14"/>
        <v>0</v>
      </c>
      <c r="D226" s="57">
        <f t="shared" si="16"/>
        <v>45291</v>
      </c>
      <c r="E226" s="54">
        <f t="shared" si="17"/>
        <v>81</v>
      </c>
      <c r="F226" s="18"/>
      <c r="G226" s="46"/>
      <c r="H226" s="3"/>
      <c r="I226" s="4"/>
      <c r="J226" s="3"/>
      <c r="K226" s="21" t="str">
        <f t="shared" si="15"/>
        <v/>
      </c>
      <c r="L226" s="2"/>
      <c r="M226" s="2"/>
      <c r="N226" s="18"/>
      <c r="O226" s="18"/>
    </row>
    <row r="227" spans="1:15" ht="18.75" customHeight="1" x14ac:dyDescent="0.25">
      <c r="A227" s="18"/>
      <c r="B227" s="54">
        <f>IF(J227="",0,COUNTIF($J$7:J227,J227))</f>
        <v>0</v>
      </c>
      <c r="C227" s="54" t="str">
        <f t="shared" si="14"/>
        <v>0</v>
      </c>
      <c r="D227" s="57">
        <f t="shared" si="16"/>
        <v>45291</v>
      </c>
      <c r="E227" s="54">
        <f t="shared" si="17"/>
        <v>81</v>
      </c>
      <c r="F227" s="18"/>
      <c r="G227" s="46"/>
      <c r="H227" s="3"/>
      <c r="I227" s="4"/>
      <c r="J227" s="3"/>
      <c r="K227" s="21" t="str">
        <f t="shared" si="15"/>
        <v/>
      </c>
      <c r="L227" s="2"/>
      <c r="M227" s="2"/>
      <c r="N227" s="18"/>
      <c r="O227" s="18"/>
    </row>
    <row r="228" spans="1:15" ht="18.75" customHeight="1" x14ac:dyDescent="0.25">
      <c r="A228" s="18"/>
      <c r="B228" s="54">
        <f>IF(J228="",0,COUNTIF($J$7:J228,J228))</f>
        <v>0</v>
      </c>
      <c r="C228" s="54" t="str">
        <f t="shared" si="14"/>
        <v>0</v>
      </c>
      <c r="D228" s="57">
        <f t="shared" si="16"/>
        <v>45291</v>
      </c>
      <c r="E228" s="54">
        <f t="shared" si="17"/>
        <v>81</v>
      </c>
      <c r="F228" s="18"/>
      <c r="G228" s="46"/>
      <c r="H228" s="3"/>
      <c r="I228" s="4"/>
      <c r="J228" s="3"/>
      <c r="K228" s="21" t="str">
        <f t="shared" si="15"/>
        <v/>
      </c>
      <c r="L228" s="2"/>
      <c r="M228" s="2"/>
      <c r="N228" s="18"/>
      <c r="O228" s="18"/>
    </row>
    <row r="229" spans="1:15" ht="18.75" customHeight="1" x14ac:dyDescent="0.25">
      <c r="A229" s="18"/>
      <c r="B229" s="54">
        <f>IF(J229="",0,COUNTIF($J$7:J229,J229))</f>
        <v>0</v>
      </c>
      <c r="C229" s="54" t="str">
        <f t="shared" si="14"/>
        <v>0</v>
      </c>
      <c r="D229" s="57">
        <f t="shared" si="16"/>
        <v>45291</v>
      </c>
      <c r="E229" s="54">
        <f t="shared" si="17"/>
        <v>81</v>
      </c>
      <c r="F229" s="18"/>
      <c r="G229" s="46"/>
      <c r="H229" s="3"/>
      <c r="I229" s="4"/>
      <c r="J229" s="3"/>
      <c r="K229" s="21" t="str">
        <f t="shared" si="15"/>
        <v/>
      </c>
      <c r="L229" s="2"/>
      <c r="M229" s="2"/>
      <c r="N229" s="18"/>
      <c r="O229" s="18"/>
    </row>
    <row r="230" spans="1:15" ht="18.75" customHeight="1" x14ac:dyDescent="0.25">
      <c r="A230" s="18"/>
      <c r="B230" s="54">
        <f>IF(J230="",0,COUNTIF($J$7:J230,J230))</f>
        <v>0</v>
      </c>
      <c r="C230" s="54" t="str">
        <f t="shared" si="14"/>
        <v>0</v>
      </c>
      <c r="D230" s="57">
        <f t="shared" si="16"/>
        <v>45291</v>
      </c>
      <c r="E230" s="54">
        <f t="shared" si="17"/>
        <v>81</v>
      </c>
      <c r="F230" s="18"/>
      <c r="G230" s="46"/>
      <c r="H230" s="3"/>
      <c r="I230" s="4"/>
      <c r="J230" s="3"/>
      <c r="K230" s="21" t="str">
        <f t="shared" si="15"/>
        <v/>
      </c>
      <c r="L230" s="2"/>
      <c r="M230" s="2"/>
      <c r="N230" s="18"/>
      <c r="O230" s="18"/>
    </row>
    <row r="231" spans="1:15" ht="18.75" customHeight="1" x14ac:dyDescent="0.25">
      <c r="A231" s="18"/>
      <c r="B231" s="54">
        <f>IF(J231="",0,COUNTIF($J$7:J231,J231))</f>
        <v>0</v>
      </c>
      <c r="C231" s="54" t="str">
        <f t="shared" si="14"/>
        <v>0</v>
      </c>
      <c r="D231" s="57">
        <f t="shared" si="16"/>
        <v>45291</v>
      </c>
      <c r="E231" s="54">
        <f t="shared" si="17"/>
        <v>81</v>
      </c>
      <c r="F231" s="18"/>
      <c r="G231" s="46"/>
      <c r="H231" s="3"/>
      <c r="I231" s="4"/>
      <c r="J231" s="3"/>
      <c r="K231" s="21" t="str">
        <f t="shared" si="15"/>
        <v/>
      </c>
      <c r="L231" s="2"/>
      <c r="M231" s="2"/>
      <c r="N231" s="18"/>
      <c r="O231" s="18"/>
    </row>
    <row r="232" spans="1:15" ht="18.75" customHeight="1" x14ac:dyDescent="0.25">
      <c r="A232" s="18"/>
      <c r="B232" s="54">
        <f>IF(J232="",0,COUNTIF($J$7:J232,J232))</f>
        <v>0</v>
      </c>
      <c r="C232" s="54" t="str">
        <f t="shared" si="14"/>
        <v>0</v>
      </c>
      <c r="D232" s="57">
        <f t="shared" si="16"/>
        <v>45291</v>
      </c>
      <c r="E232" s="54">
        <f t="shared" si="17"/>
        <v>81</v>
      </c>
      <c r="F232" s="18"/>
      <c r="G232" s="46"/>
      <c r="H232" s="3"/>
      <c r="I232" s="4"/>
      <c r="J232" s="3"/>
      <c r="K232" s="21" t="str">
        <f t="shared" si="15"/>
        <v/>
      </c>
      <c r="L232" s="2"/>
      <c r="M232" s="2"/>
      <c r="N232" s="18"/>
      <c r="O232" s="18"/>
    </row>
    <row r="233" spans="1:15" ht="18.75" customHeight="1" x14ac:dyDescent="0.25">
      <c r="A233" s="18"/>
      <c r="B233" s="54">
        <f>IF(J233="",0,COUNTIF($J$7:J233,J233))</f>
        <v>0</v>
      </c>
      <c r="C233" s="54" t="str">
        <f t="shared" si="14"/>
        <v>0</v>
      </c>
      <c r="D233" s="57">
        <f t="shared" si="16"/>
        <v>45291</v>
      </c>
      <c r="E233" s="54">
        <f t="shared" si="17"/>
        <v>81</v>
      </c>
      <c r="F233" s="18"/>
      <c r="G233" s="46"/>
      <c r="H233" s="3"/>
      <c r="I233" s="4"/>
      <c r="J233" s="3"/>
      <c r="K233" s="21" t="str">
        <f t="shared" si="15"/>
        <v/>
      </c>
      <c r="L233" s="2"/>
      <c r="M233" s="2"/>
      <c r="N233" s="18"/>
      <c r="O233" s="18"/>
    </row>
    <row r="234" spans="1:15" ht="18.75" customHeight="1" x14ac:dyDescent="0.25">
      <c r="A234" s="18"/>
      <c r="B234" s="54">
        <f>IF(J234="",0,COUNTIF($J$7:J234,J234))</f>
        <v>0</v>
      </c>
      <c r="C234" s="54" t="str">
        <f t="shared" si="14"/>
        <v>0</v>
      </c>
      <c r="D234" s="57">
        <f t="shared" si="16"/>
        <v>45291</v>
      </c>
      <c r="E234" s="54">
        <f t="shared" si="17"/>
        <v>81</v>
      </c>
      <c r="F234" s="18"/>
      <c r="G234" s="46"/>
      <c r="H234" s="3"/>
      <c r="I234" s="4"/>
      <c r="J234" s="3"/>
      <c r="K234" s="21" t="str">
        <f t="shared" si="15"/>
        <v/>
      </c>
      <c r="L234" s="2"/>
      <c r="M234" s="2"/>
      <c r="N234" s="18"/>
      <c r="O234" s="18"/>
    </row>
    <row r="235" spans="1:15" ht="18.75" customHeight="1" x14ac:dyDescent="0.25">
      <c r="A235" s="18"/>
      <c r="B235" s="54">
        <f>IF(J235="",0,COUNTIF($J$7:J235,J235))</f>
        <v>0</v>
      </c>
      <c r="C235" s="54" t="str">
        <f t="shared" si="14"/>
        <v>0</v>
      </c>
      <c r="D235" s="57">
        <f t="shared" si="16"/>
        <v>45291</v>
      </c>
      <c r="E235" s="54">
        <f t="shared" si="17"/>
        <v>81</v>
      </c>
      <c r="F235" s="18"/>
      <c r="G235" s="46"/>
      <c r="H235" s="3"/>
      <c r="I235" s="4"/>
      <c r="J235" s="3"/>
      <c r="K235" s="21" t="str">
        <f t="shared" si="15"/>
        <v/>
      </c>
      <c r="L235" s="2"/>
      <c r="M235" s="2"/>
      <c r="N235" s="18"/>
      <c r="O235" s="18"/>
    </row>
    <row r="236" spans="1:15" ht="18.75" customHeight="1" x14ac:dyDescent="0.25">
      <c r="A236" s="18"/>
      <c r="B236" s="54">
        <f>IF(J236="",0,COUNTIF($J$7:J236,J236))</f>
        <v>0</v>
      </c>
      <c r="C236" s="54" t="str">
        <f t="shared" si="14"/>
        <v>0</v>
      </c>
      <c r="D236" s="57">
        <f t="shared" si="16"/>
        <v>45291</v>
      </c>
      <c r="E236" s="54">
        <f t="shared" si="17"/>
        <v>81</v>
      </c>
      <c r="F236" s="18"/>
      <c r="G236" s="46"/>
      <c r="H236" s="3"/>
      <c r="I236" s="4"/>
      <c r="J236" s="3"/>
      <c r="K236" s="21" t="str">
        <f t="shared" si="15"/>
        <v/>
      </c>
      <c r="L236" s="2"/>
      <c r="M236" s="2"/>
      <c r="N236" s="18"/>
      <c r="O236" s="18"/>
    </row>
    <row r="237" spans="1:15" ht="18.75" customHeight="1" x14ac:dyDescent="0.25">
      <c r="A237" s="18"/>
      <c r="B237" s="54">
        <f>IF(J237="",0,COUNTIF($J$7:J237,J237))</f>
        <v>0</v>
      </c>
      <c r="C237" s="54" t="str">
        <f t="shared" si="14"/>
        <v>0</v>
      </c>
      <c r="D237" s="57">
        <f t="shared" si="16"/>
        <v>45291</v>
      </c>
      <c r="E237" s="54">
        <f t="shared" si="17"/>
        <v>81</v>
      </c>
      <c r="F237" s="18"/>
      <c r="G237" s="46"/>
      <c r="H237" s="3"/>
      <c r="I237" s="4"/>
      <c r="J237" s="3"/>
      <c r="K237" s="21" t="str">
        <f t="shared" si="15"/>
        <v/>
      </c>
      <c r="L237" s="2"/>
      <c r="M237" s="2"/>
      <c r="N237" s="18"/>
      <c r="O237" s="18"/>
    </row>
    <row r="238" spans="1:15" ht="18.75" customHeight="1" x14ac:dyDescent="0.25">
      <c r="A238" s="18"/>
      <c r="B238" s="54">
        <f>IF(J238="",0,COUNTIF($J$7:J238,J238))</f>
        <v>0</v>
      </c>
      <c r="C238" s="54" t="str">
        <f t="shared" si="14"/>
        <v>0</v>
      </c>
      <c r="D238" s="57">
        <f t="shared" si="16"/>
        <v>45291</v>
      </c>
      <c r="E238" s="54">
        <f t="shared" si="17"/>
        <v>81</v>
      </c>
      <c r="F238" s="18"/>
      <c r="G238" s="46"/>
      <c r="H238" s="3"/>
      <c r="I238" s="4"/>
      <c r="J238" s="3"/>
      <c r="K238" s="21" t="str">
        <f t="shared" si="15"/>
        <v/>
      </c>
      <c r="L238" s="2"/>
      <c r="M238" s="2"/>
      <c r="N238" s="18"/>
      <c r="O238" s="18"/>
    </row>
    <row r="239" spans="1:15" ht="18.75" customHeight="1" x14ac:dyDescent="0.25">
      <c r="A239" s="18"/>
      <c r="B239" s="54">
        <f>IF(J239="",0,COUNTIF($J$7:J239,J239))</f>
        <v>0</v>
      </c>
      <c r="C239" s="54" t="str">
        <f t="shared" si="14"/>
        <v>0</v>
      </c>
      <c r="D239" s="57">
        <f t="shared" si="16"/>
        <v>45291</v>
      </c>
      <c r="E239" s="54">
        <f t="shared" si="17"/>
        <v>81</v>
      </c>
      <c r="F239" s="18"/>
      <c r="G239" s="46"/>
      <c r="H239" s="3"/>
      <c r="I239" s="4"/>
      <c r="J239" s="3"/>
      <c r="K239" s="21" t="str">
        <f t="shared" si="15"/>
        <v/>
      </c>
      <c r="L239" s="2"/>
      <c r="M239" s="2"/>
      <c r="N239" s="18"/>
      <c r="O239" s="18"/>
    </row>
    <row r="240" spans="1:15" ht="18.75" customHeight="1" x14ac:dyDescent="0.25">
      <c r="A240" s="18"/>
      <c r="B240" s="54">
        <f>IF(J240="",0,COUNTIF($J$7:J240,J240))</f>
        <v>0</v>
      </c>
      <c r="C240" s="54" t="str">
        <f t="shared" si="14"/>
        <v>0</v>
      </c>
      <c r="D240" s="57">
        <f t="shared" si="16"/>
        <v>45291</v>
      </c>
      <c r="E240" s="54">
        <f t="shared" si="17"/>
        <v>81</v>
      </c>
      <c r="F240" s="18"/>
      <c r="G240" s="46"/>
      <c r="H240" s="3"/>
      <c r="I240" s="4"/>
      <c r="J240" s="3"/>
      <c r="K240" s="21" t="str">
        <f t="shared" si="15"/>
        <v/>
      </c>
      <c r="L240" s="2"/>
      <c r="M240" s="2"/>
      <c r="N240" s="18"/>
      <c r="O240" s="18"/>
    </row>
    <row r="241" spans="1:15" ht="18.75" customHeight="1" x14ac:dyDescent="0.25">
      <c r="A241" s="18"/>
      <c r="B241" s="54">
        <f>IF(J241="",0,COUNTIF($J$7:J241,J241))</f>
        <v>0</v>
      </c>
      <c r="C241" s="54" t="str">
        <f t="shared" si="14"/>
        <v>0</v>
      </c>
      <c r="D241" s="57">
        <f t="shared" si="16"/>
        <v>45291</v>
      </c>
      <c r="E241" s="54">
        <f t="shared" si="17"/>
        <v>81</v>
      </c>
      <c r="F241" s="18"/>
      <c r="G241" s="46"/>
      <c r="H241" s="3"/>
      <c r="I241" s="4"/>
      <c r="J241" s="3"/>
      <c r="K241" s="21" t="str">
        <f t="shared" si="15"/>
        <v/>
      </c>
      <c r="L241" s="2"/>
      <c r="M241" s="2"/>
      <c r="N241" s="18"/>
      <c r="O241" s="18"/>
    </row>
    <row r="242" spans="1:15" ht="18.75" customHeight="1" x14ac:dyDescent="0.25">
      <c r="A242" s="18"/>
      <c r="B242" s="54">
        <f>IF(J242="",0,COUNTIF($J$7:J242,J242))</f>
        <v>0</v>
      </c>
      <c r="C242" s="54" t="str">
        <f t="shared" si="14"/>
        <v>0</v>
      </c>
      <c r="D242" s="57">
        <f t="shared" si="16"/>
        <v>45291</v>
      </c>
      <c r="E242" s="54">
        <f t="shared" si="17"/>
        <v>81</v>
      </c>
      <c r="F242" s="18"/>
      <c r="G242" s="46"/>
      <c r="H242" s="3"/>
      <c r="I242" s="4"/>
      <c r="J242" s="3"/>
      <c r="K242" s="21" t="str">
        <f t="shared" si="15"/>
        <v/>
      </c>
      <c r="L242" s="2"/>
      <c r="M242" s="2"/>
      <c r="N242" s="18"/>
      <c r="O242" s="18"/>
    </row>
    <row r="243" spans="1:15" ht="18.75" customHeight="1" x14ac:dyDescent="0.25">
      <c r="A243" s="18"/>
      <c r="B243" s="54">
        <f>IF(J243="",0,COUNTIF($J$7:J243,J243))</f>
        <v>0</v>
      </c>
      <c r="C243" s="54" t="str">
        <f t="shared" si="14"/>
        <v>0</v>
      </c>
      <c r="D243" s="57">
        <f t="shared" si="16"/>
        <v>45291</v>
      </c>
      <c r="E243" s="54">
        <f t="shared" si="17"/>
        <v>81</v>
      </c>
      <c r="F243" s="18"/>
      <c r="G243" s="46"/>
      <c r="H243" s="3"/>
      <c r="I243" s="4"/>
      <c r="J243" s="3"/>
      <c r="K243" s="21" t="str">
        <f t="shared" si="15"/>
        <v/>
      </c>
      <c r="L243" s="2"/>
      <c r="M243" s="2"/>
      <c r="N243" s="18"/>
      <c r="O243" s="18"/>
    </row>
    <row r="244" spans="1:15" ht="18.75" customHeight="1" x14ac:dyDescent="0.25">
      <c r="A244" s="18"/>
      <c r="B244" s="54">
        <f>IF(J244="",0,COUNTIF($J$7:J244,J244))</f>
        <v>0</v>
      </c>
      <c r="C244" s="54" t="str">
        <f t="shared" si="14"/>
        <v>0</v>
      </c>
      <c r="D244" s="57">
        <f t="shared" si="16"/>
        <v>45291</v>
      </c>
      <c r="E244" s="54">
        <f t="shared" si="17"/>
        <v>81</v>
      </c>
      <c r="F244" s="18"/>
      <c r="G244" s="46"/>
      <c r="H244" s="3"/>
      <c r="I244" s="4"/>
      <c r="J244" s="3"/>
      <c r="K244" s="21" t="str">
        <f t="shared" si="15"/>
        <v/>
      </c>
      <c r="L244" s="2"/>
      <c r="M244" s="2"/>
      <c r="N244" s="18"/>
      <c r="O244" s="18"/>
    </row>
    <row r="245" spans="1:15" ht="18.75" customHeight="1" x14ac:dyDescent="0.25">
      <c r="A245" s="18"/>
      <c r="B245" s="54">
        <f>IF(J245="",0,COUNTIF($J$7:J245,J245))</f>
        <v>0</v>
      </c>
      <c r="C245" s="54" t="str">
        <f t="shared" si="14"/>
        <v>0</v>
      </c>
      <c r="D245" s="57">
        <f t="shared" si="16"/>
        <v>45291</v>
      </c>
      <c r="E245" s="54">
        <f t="shared" si="17"/>
        <v>81</v>
      </c>
      <c r="F245" s="18"/>
      <c r="G245" s="46"/>
      <c r="H245" s="3"/>
      <c r="I245" s="4"/>
      <c r="J245" s="3"/>
      <c r="K245" s="21" t="str">
        <f t="shared" si="15"/>
        <v/>
      </c>
      <c r="L245" s="2"/>
      <c r="M245" s="2"/>
      <c r="N245" s="18"/>
      <c r="O245" s="18"/>
    </row>
    <row r="246" spans="1:15" ht="18.75" customHeight="1" x14ac:dyDescent="0.25">
      <c r="A246" s="18"/>
      <c r="B246" s="54">
        <f>IF(J246="",0,COUNTIF($J$7:J246,J246))</f>
        <v>0</v>
      </c>
      <c r="C246" s="54" t="str">
        <f t="shared" si="14"/>
        <v>0</v>
      </c>
      <c r="D246" s="57">
        <f t="shared" si="16"/>
        <v>45291</v>
      </c>
      <c r="E246" s="54">
        <f t="shared" si="17"/>
        <v>81</v>
      </c>
      <c r="F246" s="18"/>
      <c r="G246" s="46"/>
      <c r="H246" s="3"/>
      <c r="I246" s="4"/>
      <c r="J246" s="3"/>
      <c r="K246" s="21" t="str">
        <f t="shared" si="15"/>
        <v/>
      </c>
      <c r="L246" s="2"/>
      <c r="M246" s="2"/>
      <c r="N246" s="18"/>
      <c r="O246" s="18"/>
    </row>
    <row r="247" spans="1:15" ht="18.75" customHeight="1" x14ac:dyDescent="0.25">
      <c r="A247" s="18"/>
      <c r="B247" s="54">
        <f>IF(J247="",0,COUNTIF($J$7:J247,J247))</f>
        <v>0</v>
      </c>
      <c r="C247" s="54" t="str">
        <f t="shared" si="14"/>
        <v>0</v>
      </c>
      <c r="D247" s="57">
        <f t="shared" si="16"/>
        <v>45291</v>
      </c>
      <c r="E247" s="54">
        <f t="shared" si="17"/>
        <v>81</v>
      </c>
      <c r="F247" s="18"/>
      <c r="G247" s="46"/>
      <c r="H247" s="3"/>
      <c r="I247" s="4"/>
      <c r="J247" s="3"/>
      <c r="K247" s="21" t="str">
        <f t="shared" si="15"/>
        <v/>
      </c>
      <c r="L247" s="2"/>
      <c r="M247" s="2"/>
      <c r="N247" s="18"/>
      <c r="O247" s="18"/>
    </row>
    <row r="248" spans="1:15" ht="18.75" customHeight="1" x14ac:dyDescent="0.25">
      <c r="A248" s="18"/>
      <c r="B248" s="54">
        <f>IF(J248="",0,COUNTIF($J$7:J248,J248))</f>
        <v>0</v>
      </c>
      <c r="C248" s="54" t="str">
        <f t="shared" si="14"/>
        <v>0</v>
      </c>
      <c r="D248" s="57">
        <f t="shared" si="16"/>
        <v>45291</v>
      </c>
      <c r="E248" s="54">
        <f t="shared" si="17"/>
        <v>81</v>
      </c>
      <c r="F248" s="18"/>
      <c r="G248" s="46"/>
      <c r="H248" s="3"/>
      <c r="I248" s="4"/>
      <c r="J248" s="3"/>
      <c r="K248" s="21" t="str">
        <f t="shared" si="15"/>
        <v/>
      </c>
      <c r="L248" s="2"/>
      <c r="M248" s="2"/>
      <c r="N248" s="18"/>
      <c r="O248" s="18"/>
    </row>
    <row r="249" spans="1:15" ht="18.75" customHeight="1" x14ac:dyDescent="0.25">
      <c r="A249" s="18"/>
      <c r="B249" s="54">
        <f>IF(J249="",0,COUNTIF($J$7:J249,J249))</f>
        <v>0</v>
      </c>
      <c r="C249" s="54" t="str">
        <f t="shared" si="14"/>
        <v>0</v>
      </c>
      <c r="D249" s="57">
        <f t="shared" si="16"/>
        <v>45291</v>
      </c>
      <c r="E249" s="54">
        <f t="shared" si="17"/>
        <v>81</v>
      </c>
      <c r="F249" s="18"/>
      <c r="G249" s="46"/>
      <c r="H249" s="3"/>
      <c r="I249" s="4"/>
      <c r="J249" s="3"/>
      <c r="K249" s="21" t="str">
        <f t="shared" si="15"/>
        <v/>
      </c>
      <c r="L249" s="2"/>
      <c r="M249" s="2"/>
      <c r="N249" s="18"/>
      <c r="O249" s="18"/>
    </row>
    <row r="250" spans="1:15" ht="18.75" customHeight="1" x14ac:dyDescent="0.25">
      <c r="A250" s="18"/>
      <c r="B250" s="54">
        <f>IF(J250="",0,COUNTIF($J$7:J250,J250))</f>
        <v>0</v>
      </c>
      <c r="C250" s="54" t="str">
        <f t="shared" si="14"/>
        <v>0</v>
      </c>
      <c r="D250" s="57">
        <f t="shared" si="16"/>
        <v>45291</v>
      </c>
      <c r="E250" s="54">
        <f t="shared" si="17"/>
        <v>81</v>
      </c>
      <c r="F250" s="18"/>
      <c r="G250" s="46"/>
      <c r="H250" s="3"/>
      <c r="I250" s="4"/>
      <c r="J250" s="3"/>
      <c r="K250" s="21" t="str">
        <f t="shared" si="15"/>
        <v/>
      </c>
      <c r="L250" s="2"/>
      <c r="M250" s="2"/>
      <c r="N250" s="18"/>
      <c r="O250" s="18"/>
    </row>
    <row r="251" spans="1:15" ht="18.75" customHeight="1" x14ac:dyDescent="0.25">
      <c r="A251" s="18"/>
      <c r="B251" s="54">
        <f>IF(J251="",0,COUNTIF($J$7:J251,J251))</f>
        <v>0</v>
      </c>
      <c r="C251" s="54" t="str">
        <f t="shared" si="14"/>
        <v>0</v>
      </c>
      <c r="D251" s="57">
        <f t="shared" si="16"/>
        <v>45291</v>
      </c>
      <c r="E251" s="54">
        <f t="shared" si="17"/>
        <v>81</v>
      </c>
      <c r="F251" s="18"/>
      <c r="G251" s="46"/>
      <c r="H251" s="3"/>
      <c r="I251" s="4"/>
      <c r="J251" s="3"/>
      <c r="K251" s="21" t="str">
        <f t="shared" si="15"/>
        <v/>
      </c>
      <c r="L251" s="2"/>
      <c r="M251" s="2"/>
      <c r="N251" s="18"/>
      <c r="O251" s="18"/>
    </row>
    <row r="252" spans="1:15" ht="18.75" customHeight="1" x14ac:dyDescent="0.25">
      <c r="A252" s="18"/>
      <c r="B252" s="54">
        <f>IF(J252="",0,COUNTIF($J$7:J252,J252))</f>
        <v>0</v>
      </c>
      <c r="C252" s="54" t="str">
        <f t="shared" si="14"/>
        <v>0</v>
      </c>
      <c r="D252" s="57">
        <f t="shared" si="16"/>
        <v>45291</v>
      </c>
      <c r="E252" s="54">
        <f t="shared" si="17"/>
        <v>81</v>
      </c>
      <c r="F252" s="18"/>
      <c r="G252" s="46"/>
      <c r="H252" s="3"/>
      <c r="I252" s="4"/>
      <c r="J252" s="3"/>
      <c r="K252" s="21" t="str">
        <f t="shared" si="15"/>
        <v/>
      </c>
      <c r="L252" s="2"/>
      <c r="M252" s="2"/>
      <c r="N252" s="18"/>
      <c r="O252" s="18"/>
    </row>
    <row r="253" spans="1:15" ht="18.75" customHeight="1" x14ac:dyDescent="0.25">
      <c r="A253" s="18"/>
      <c r="B253" s="54">
        <f>IF(J253="",0,COUNTIF($J$7:J253,J253))</f>
        <v>0</v>
      </c>
      <c r="C253" s="54" t="str">
        <f t="shared" si="14"/>
        <v>0</v>
      </c>
      <c r="D253" s="57">
        <f t="shared" si="16"/>
        <v>45291</v>
      </c>
      <c r="E253" s="54">
        <f t="shared" si="17"/>
        <v>81</v>
      </c>
      <c r="F253" s="18"/>
      <c r="G253" s="46"/>
      <c r="H253" s="3"/>
      <c r="I253" s="4"/>
      <c r="J253" s="3"/>
      <c r="K253" s="21" t="str">
        <f t="shared" si="15"/>
        <v/>
      </c>
      <c r="L253" s="2"/>
      <c r="M253" s="2"/>
      <c r="N253" s="18"/>
      <c r="O253" s="18"/>
    </row>
    <row r="254" spans="1:15" ht="18.75" customHeight="1" x14ac:dyDescent="0.25">
      <c r="A254" s="18"/>
      <c r="B254" s="54">
        <f>IF(J254="",0,COUNTIF($J$7:J254,J254))</f>
        <v>0</v>
      </c>
      <c r="C254" s="54" t="str">
        <f t="shared" si="14"/>
        <v>0</v>
      </c>
      <c r="D254" s="57">
        <f t="shared" si="16"/>
        <v>45291</v>
      </c>
      <c r="E254" s="54">
        <f t="shared" si="17"/>
        <v>81</v>
      </c>
      <c r="F254" s="18"/>
      <c r="G254" s="46"/>
      <c r="H254" s="3"/>
      <c r="I254" s="4"/>
      <c r="J254" s="3"/>
      <c r="K254" s="21" t="str">
        <f t="shared" si="15"/>
        <v/>
      </c>
      <c r="L254" s="2"/>
      <c r="M254" s="2"/>
      <c r="N254" s="18"/>
      <c r="O254" s="18"/>
    </row>
    <row r="255" spans="1:15" ht="18.75" customHeight="1" x14ac:dyDescent="0.25">
      <c r="A255" s="18"/>
      <c r="B255" s="54">
        <f>IF(J255="",0,COUNTIF($J$7:J255,J255))</f>
        <v>0</v>
      </c>
      <c r="C255" s="54" t="str">
        <f t="shared" si="14"/>
        <v>0</v>
      </c>
      <c r="D255" s="57">
        <f t="shared" si="16"/>
        <v>45291</v>
      </c>
      <c r="E255" s="54">
        <f t="shared" si="17"/>
        <v>81</v>
      </c>
      <c r="F255" s="18"/>
      <c r="G255" s="46"/>
      <c r="H255" s="3"/>
      <c r="I255" s="4"/>
      <c r="J255" s="3"/>
      <c r="K255" s="21" t="str">
        <f t="shared" si="15"/>
        <v/>
      </c>
      <c r="L255" s="2"/>
      <c r="M255" s="2"/>
      <c r="N255" s="18"/>
      <c r="O255" s="18"/>
    </row>
    <row r="256" spans="1:15" ht="18.75" customHeight="1" x14ac:dyDescent="0.25">
      <c r="A256" s="18"/>
      <c r="B256" s="54">
        <f>IF(J256="",0,COUNTIF($J$7:J256,J256))</f>
        <v>0</v>
      </c>
      <c r="C256" s="54" t="str">
        <f t="shared" si="14"/>
        <v>0</v>
      </c>
      <c r="D256" s="57">
        <f t="shared" si="16"/>
        <v>45291</v>
      </c>
      <c r="E256" s="54">
        <f t="shared" si="17"/>
        <v>81</v>
      </c>
      <c r="F256" s="18"/>
      <c r="G256" s="46"/>
      <c r="H256" s="3"/>
      <c r="I256" s="4"/>
      <c r="J256" s="3"/>
      <c r="K256" s="21" t="str">
        <f t="shared" si="15"/>
        <v/>
      </c>
      <c r="L256" s="2"/>
      <c r="M256" s="2"/>
      <c r="N256" s="18"/>
      <c r="O256" s="18"/>
    </row>
    <row r="257" spans="1:15" ht="18.75" customHeight="1" x14ac:dyDescent="0.25">
      <c r="A257" s="18"/>
      <c r="B257" s="54">
        <f>IF(J257="",0,COUNTIF($J$7:J257,J257))</f>
        <v>0</v>
      </c>
      <c r="C257" s="54" t="str">
        <f t="shared" si="14"/>
        <v>0</v>
      </c>
      <c r="D257" s="57">
        <f t="shared" si="16"/>
        <v>45291</v>
      </c>
      <c r="E257" s="54">
        <f t="shared" si="17"/>
        <v>81</v>
      </c>
      <c r="F257" s="18"/>
      <c r="G257" s="46"/>
      <c r="H257" s="3"/>
      <c r="I257" s="4"/>
      <c r="J257" s="3"/>
      <c r="K257" s="21" t="str">
        <f t="shared" si="15"/>
        <v/>
      </c>
      <c r="L257" s="2"/>
      <c r="M257" s="2"/>
      <c r="N257" s="18"/>
      <c r="O257" s="18"/>
    </row>
    <row r="258" spans="1:15" ht="18.75" customHeight="1" x14ac:dyDescent="0.25">
      <c r="A258" s="18"/>
      <c r="B258" s="54">
        <f>IF(J258="",0,COUNTIF($J$7:J258,J258))</f>
        <v>0</v>
      </c>
      <c r="C258" s="54" t="str">
        <f t="shared" si="14"/>
        <v>0</v>
      </c>
      <c r="D258" s="57">
        <f t="shared" si="16"/>
        <v>45291</v>
      </c>
      <c r="E258" s="54">
        <f t="shared" si="17"/>
        <v>81</v>
      </c>
      <c r="F258" s="18"/>
      <c r="G258" s="46"/>
      <c r="H258" s="3"/>
      <c r="I258" s="4"/>
      <c r="J258" s="3"/>
      <c r="K258" s="21" t="str">
        <f t="shared" si="15"/>
        <v/>
      </c>
      <c r="L258" s="2"/>
      <c r="M258" s="2"/>
      <c r="N258" s="18"/>
      <c r="O258" s="18"/>
    </row>
    <row r="259" spans="1:15" ht="18.75" customHeight="1" x14ac:dyDescent="0.25">
      <c r="A259" s="18"/>
      <c r="B259" s="54">
        <f>IF(J259="",0,COUNTIF($J$7:J259,J259))</f>
        <v>0</v>
      </c>
      <c r="C259" s="54" t="str">
        <f t="shared" si="14"/>
        <v>0</v>
      </c>
      <c r="D259" s="57">
        <f t="shared" si="16"/>
        <v>45291</v>
      </c>
      <c r="E259" s="54">
        <f t="shared" si="17"/>
        <v>81</v>
      </c>
      <c r="F259" s="18"/>
      <c r="G259" s="46"/>
      <c r="H259" s="3"/>
      <c r="I259" s="4"/>
      <c r="J259" s="3"/>
      <c r="K259" s="21" t="str">
        <f t="shared" si="15"/>
        <v/>
      </c>
      <c r="L259" s="2"/>
      <c r="M259" s="2"/>
      <c r="N259" s="18"/>
      <c r="O259" s="18"/>
    </row>
    <row r="260" spans="1:15" ht="18.75" customHeight="1" x14ac:dyDescent="0.25">
      <c r="A260" s="18"/>
      <c r="B260" s="54">
        <f>IF(J260="",0,COUNTIF($J$7:J260,J260))</f>
        <v>0</v>
      </c>
      <c r="C260" s="54" t="str">
        <f t="shared" si="14"/>
        <v>0</v>
      </c>
      <c r="D260" s="57">
        <f t="shared" si="16"/>
        <v>45291</v>
      </c>
      <c r="E260" s="54">
        <f t="shared" si="17"/>
        <v>81</v>
      </c>
      <c r="F260" s="18"/>
      <c r="G260" s="46"/>
      <c r="H260" s="3"/>
      <c r="I260" s="4"/>
      <c r="J260" s="3"/>
      <c r="K260" s="21" t="str">
        <f t="shared" si="15"/>
        <v/>
      </c>
      <c r="L260" s="2"/>
      <c r="M260" s="2"/>
      <c r="N260" s="18"/>
      <c r="O260" s="18"/>
    </row>
    <row r="261" spans="1:15" ht="18.75" customHeight="1" x14ac:dyDescent="0.25">
      <c r="A261" s="18"/>
      <c r="B261" s="54">
        <f>IF(J261="",0,COUNTIF($J$7:J261,J261))</f>
        <v>0</v>
      </c>
      <c r="C261" s="54" t="str">
        <f t="shared" si="14"/>
        <v>0</v>
      </c>
      <c r="D261" s="57">
        <f t="shared" si="16"/>
        <v>45291</v>
      </c>
      <c r="E261" s="54">
        <f t="shared" si="17"/>
        <v>81</v>
      </c>
      <c r="F261" s="18"/>
      <c r="G261" s="46"/>
      <c r="H261" s="3"/>
      <c r="I261" s="4"/>
      <c r="J261" s="3"/>
      <c r="K261" s="21" t="str">
        <f t="shared" si="15"/>
        <v/>
      </c>
      <c r="L261" s="2"/>
      <c r="M261" s="2"/>
      <c r="N261" s="18"/>
      <c r="O261" s="18"/>
    </row>
    <row r="262" spans="1:15" ht="18.75" customHeight="1" x14ac:dyDescent="0.25">
      <c r="A262" s="18"/>
      <c r="B262" s="54">
        <f>IF(J262="",0,COUNTIF($J$7:J262,J262))</f>
        <v>0</v>
      </c>
      <c r="C262" s="54" t="str">
        <f t="shared" si="14"/>
        <v>0</v>
      </c>
      <c r="D262" s="57">
        <f t="shared" si="16"/>
        <v>45291</v>
      </c>
      <c r="E262" s="54">
        <f t="shared" si="17"/>
        <v>81</v>
      </c>
      <c r="F262" s="18"/>
      <c r="G262" s="46"/>
      <c r="H262" s="3"/>
      <c r="I262" s="4"/>
      <c r="J262" s="3"/>
      <c r="K262" s="21" t="str">
        <f t="shared" si="15"/>
        <v/>
      </c>
      <c r="L262" s="2"/>
      <c r="M262" s="2"/>
      <c r="N262" s="18"/>
      <c r="O262" s="18"/>
    </row>
    <row r="263" spans="1:15" ht="18.75" customHeight="1" x14ac:dyDescent="0.25">
      <c r="A263" s="18"/>
      <c r="B263" s="54">
        <f>IF(J263="",0,COUNTIF($J$7:J263,J263))</f>
        <v>0</v>
      </c>
      <c r="C263" s="54" t="str">
        <f t="shared" ref="C263:C326" si="18">B263&amp;J263</f>
        <v>0</v>
      </c>
      <c r="D263" s="57">
        <f t="shared" si="16"/>
        <v>45291</v>
      </c>
      <c r="E263" s="54">
        <f t="shared" si="17"/>
        <v>81</v>
      </c>
      <c r="F263" s="18"/>
      <c r="G263" s="46"/>
      <c r="H263" s="3"/>
      <c r="I263" s="4"/>
      <c r="J263" s="3"/>
      <c r="K263" s="21" t="str">
        <f t="shared" ref="K263:K326" si="19">IF(J263&lt;&gt;"",VLOOKUP(J263,DA,2,FALSE),"")</f>
        <v/>
      </c>
      <c r="L263" s="2"/>
      <c r="M263" s="2"/>
      <c r="N263" s="18"/>
      <c r="O263" s="18"/>
    </row>
    <row r="264" spans="1:15" ht="18.75" customHeight="1" x14ac:dyDescent="0.25">
      <c r="A264" s="18"/>
      <c r="B264" s="54">
        <f>IF(J264="",0,COUNTIF($J$7:J264,J264))</f>
        <v>0</v>
      </c>
      <c r="C264" s="54" t="str">
        <f t="shared" si="18"/>
        <v>0</v>
      </c>
      <c r="D264" s="57">
        <f t="shared" si="16"/>
        <v>45291</v>
      </c>
      <c r="E264" s="54">
        <f t="shared" si="17"/>
        <v>81</v>
      </c>
      <c r="F264" s="18"/>
      <c r="G264" s="46"/>
      <c r="H264" s="3"/>
      <c r="I264" s="4"/>
      <c r="J264" s="3"/>
      <c r="K264" s="21" t="str">
        <f t="shared" si="19"/>
        <v/>
      </c>
      <c r="L264" s="2"/>
      <c r="M264" s="2"/>
      <c r="N264" s="18"/>
      <c r="O264" s="18"/>
    </row>
    <row r="265" spans="1:15" ht="18.75" customHeight="1" x14ac:dyDescent="0.25">
      <c r="A265" s="18"/>
      <c r="B265" s="54">
        <f>IF(J265="",0,COUNTIF($J$7:J265,J265))</f>
        <v>0</v>
      </c>
      <c r="C265" s="54" t="str">
        <f t="shared" si="18"/>
        <v>0</v>
      </c>
      <c r="D265" s="57">
        <f t="shared" ref="D265:D328" si="20">IF(G265&lt;&gt;"",G265,D264)</f>
        <v>45291</v>
      </c>
      <c r="E265" s="54">
        <f t="shared" ref="E265:E328" si="21">IF(H265&lt;&gt;"",H265,E264)</f>
        <v>81</v>
      </c>
      <c r="F265" s="18"/>
      <c r="G265" s="46"/>
      <c r="H265" s="3"/>
      <c r="I265" s="4"/>
      <c r="J265" s="3"/>
      <c r="K265" s="21" t="str">
        <f t="shared" si="19"/>
        <v/>
      </c>
      <c r="L265" s="2"/>
      <c r="M265" s="2"/>
      <c r="N265" s="18"/>
      <c r="O265" s="18"/>
    </row>
    <row r="266" spans="1:15" ht="18.75" customHeight="1" x14ac:dyDescent="0.25">
      <c r="A266" s="18"/>
      <c r="B266" s="54">
        <f>IF(J266="",0,COUNTIF($J$7:J266,J266))</f>
        <v>0</v>
      </c>
      <c r="C266" s="54" t="str">
        <f t="shared" si="18"/>
        <v>0</v>
      </c>
      <c r="D266" s="57">
        <f t="shared" si="20"/>
        <v>45291</v>
      </c>
      <c r="E266" s="54">
        <f t="shared" si="21"/>
        <v>81</v>
      </c>
      <c r="F266" s="18"/>
      <c r="G266" s="46"/>
      <c r="H266" s="3"/>
      <c r="I266" s="4"/>
      <c r="J266" s="3"/>
      <c r="K266" s="21" t="str">
        <f t="shared" si="19"/>
        <v/>
      </c>
      <c r="L266" s="2"/>
      <c r="M266" s="2"/>
      <c r="N266" s="18"/>
      <c r="O266" s="18"/>
    </row>
    <row r="267" spans="1:15" ht="18.75" customHeight="1" x14ac:dyDescent="0.25">
      <c r="A267" s="18"/>
      <c r="B267" s="54">
        <f>IF(J267="",0,COUNTIF($J$7:J267,J267))</f>
        <v>0</v>
      </c>
      <c r="C267" s="54" t="str">
        <f t="shared" si="18"/>
        <v>0</v>
      </c>
      <c r="D267" s="57">
        <f t="shared" si="20"/>
        <v>45291</v>
      </c>
      <c r="E267" s="54">
        <f t="shared" si="21"/>
        <v>81</v>
      </c>
      <c r="F267" s="18"/>
      <c r="G267" s="46"/>
      <c r="H267" s="3"/>
      <c r="I267" s="4"/>
      <c r="J267" s="3"/>
      <c r="K267" s="21" t="str">
        <f t="shared" si="19"/>
        <v/>
      </c>
      <c r="L267" s="2"/>
      <c r="M267" s="2"/>
      <c r="N267" s="18"/>
      <c r="O267" s="18"/>
    </row>
    <row r="268" spans="1:15" ht="18.75" customHeight="1" x14ac:dyDescent="0.25">
      <c r="A268" s="18"/>
      <c r="B268" s="54">
        <f>IF(J268="",0,COUNTIF($J$7:J268,J268))</f>
        <v>0</v>
      </c>
      <c r="C268" s="54" t="str">
        <f t="shared" si="18"/>
        <v>0</v>
      </c>
      <c r="D268" s="57">
        <f t="shared" si="20"/>
        <v>45291</v>
      </c>
      <c r="E268" s="54">
        <f t="shared" si="21"/>
        <v>81</v>
      </c>
      <c r="F268" s="18"/>
      <c r="G268" s="46"/>
      <c r="H268" s="3"/>
      <c r="I268" s="4"/>
      <c r="J268" s="3"/>
      <c r="K268" s="21" t="str">
        <f t="shared" si="19"/>
        <v/>
      </c>
      <c r="L268" s="2"/>
      <c r="M268" s="2"/>
      <c r="N268" s="18"/>
      <c r="O268" s="18"/>
    </row>
    <row r="269" spans="1:15" ht="18.75" customHeight="1" x14ac:dyDescent="0.25">
      <c r="A269" s="18"/>
      <c r="B269" s="54">
        <f>IF(J269="",0,COUNTIF($J$7:J269,J269))</f>
        <v>0</v>
      </c>
      <c r="C269" s="54" t="str">
        <f t="shared" si="18"/>
        <v>0</v>
      </c>
      <c r="D269" s="57">
        <f t="shared" si="20"/>
        <v>45291</v>
      </c>
      <c r="E269" s="54">
        <f t="shared" si="21"/>
        <v>81</v>
      </c>
      <c r="F269" s="18"/>
      <c r="G269" s="46"/>
      <c r="H269" s="3"/>
      <c r="I269" s="4"/>
      <c r="J269" s="3"/>
      <c r="K269" s="21" t="str">
        <f t="shared" si="19"/>
        <v/>
      </c>
      <c r="L269" s="2"/>
      <c r="M269" s="2"/>
      <c r="N269" s="18"/>
      <c r="O269" s="18"/>
    </row>
    <row r="270" spans="1:15" ht="18.75" customHeight="1" x14ac:dyDescent="0.25">
      <c r="A270" s="18"/>
      <c r="B270" s="54">
        <f>IF(J270="",0,COUNTIF($J$7:J270,J270))</f>
        <v>0</v>
      </c>
      <c r="C270" s="54" t="str">
        <f t="shared" si="18"/>
        <v>0</v>
      </c>
      <c r="D270" s="57">
        <f t="shared" si="20"/>
        <v>45291</v>
      </c>
      <c r="E270" s="54">
        <f t="shared" si="21"/>
        <v>81</v>
      </c>
      <c r="F270" s="18"/>
      <c r="G270" s="46"/>
      <c r="H270" s="3"/>
      <c r="I270" s="4"/>
      <c r="J270" s="3"/>
      <c r="K270" s="21" t="str">
        <f t="shared" si="19"/>
        <v/>
      </c>
      <c r="L270" s="2"/>
      <c r="M270" s="2"/>
      <c r="N270" s="18"/>
      <c r="O270" s="18"/>
    </row>
    <row r="271" spans="1:15" ht="18.75" customHeight="1" x14ac:dyDescent="0.25">
      <c r="A271" s="18"/>
      <c r="B271" s="54">
        <f>IF(J271="",0,COUNTIF($J$7:J271,J271))</f>
        <v>0</v>
      </c>
      <c r="C271" s="54" t="str">
        <f t="shared" si="18"/>
        <v>0</v>
      </c>
      <c r="D271" s="57">
        <f t="shared" si="20"/>
        <v>45291</v>
      </c>
      <c r="E271" s="54">
        <f t="shared" si="21"/>
        <v>81</v>
      </c>
      <c r="F271" s="18"/>
      <c r="G271" s="46"/>
      <c r="H271" s="3"/>
      <c r="I271" s="4"/>
      <c r="J271" s="3"/>
      <c r="K271" s="21" t="str">
        <f t="shared" si="19"/>
        <v/>
      </c>
      <c r="L271" s="2"/>
      <c r="M271" s="2"/>
      <c r="N271" s="18"/>
      <c r="O271" s="18"/>
    </row>
    <row r="272" spans="1:15" ht="18.75" customHeight="1" x14ac:dyDescent="0.25">
      <c r="A272" s="18"/>
      <c r="B272" s="54">
        <f>IF(J272="",0,COUNTIF($J$7:J272,J272))</f>
        <v>0</v>
      </c>
      <c r="C272" s="54" t="str">
        <f t="shared" si="18"/>
        <v>0</v>
      </c>
      <c r="D272" s="57">
        <f t="shared" si="20"/>
        <v>45291</v>
      </c>
      <c r="E272" s="54">
        <f t="shared" si="21"/>
        <v>81</v>
      </c>
      <c r="F272" s="18"/>
      <c r="G272" s="46"/>
      <c r="H272" s="3"/>
      <c r="I272" s="4"/>
      <c r="J272" s="3"/>
      <c r="K272" s="21" t="str">
        <f t="shared" si="19"/>
        <v/>
      </c>
      <c r="L272" s="2"/>
      <c r="M272" s="2"/>
      <c r="N272" s="18"/>
      <c r="O272" s="18"/>
    </row>
    <row r="273" spans="1:15" ht="18.75" customHeight="1" x14ac:dyDescent="0.25">
      <c r="A273" s="18"/>
      <c r="B273" s="54">
        <f>IF(J273="",0,COUNTIF($J$7:J273,J273))</f>
        <v>0</v>
      </c>
      <c r="C273" s="54" t="str">
        <f t="shared" si="18"/>
        <v>0</v>
      </c>
      <c r="D273" s="57">
        <f t="shared" si="20"/>
        <v>45291</v>
      </c>
      <c r="E273" s="54">
        <f t="shared" si="21"/>
        <v>81</v>
      </c>
      <c r="F273" s="18"/>
      <c r="G273" s="46"/>
      <c r="H273" s="3"/>
      <c r="I273" s="4"/>
      <c r="J273" s="3"/>
      <c r="K273" s="21" t="str">
        <f t="shared" si="19"/>
        <v/>
      </c>
      <c r="L273" s="2"/>
      <c r="M273" s="2"/>
      <c r="N273" s="18"/>
      <c r="O273" s="18"/>
    </row>
    <row r="274" spans="1:15" ht="18.75" customHeight="1" x14ac:dyDescent="0.25">
      <c r="A274" s="18"/>
      <c r="B274" s="54">
        <f>IF(J274="",0,COUNTIF($J$7:J274,J274))</f>
        <v>0</v>
      </c>
      <c r="C274" s="54" t="str">
        <f t="shared" si="18"/>
        <v>0</v>
      </c>
      <c r="D274" s="57">
        <f t="shared" si="20"/>
        <v>45291</v>
      </c>
      <c r="E274" s="54">
        <f t="shared" si="21"/>
        <v>81</v>
      </c>
      <c r="F274" s="18"/>
      <c r="G274" s="46"/>
      <c r="H274" s="3"/>
      <c r="I274" s="4"/>
      <c r="J274" s="3"/>
      <c r="K274" s="21" t="str">
        <f t="shared" si="19"/>
        <v/>
      </c>
      <c r="L274" s="2"/>
      <c r="M274" s="2"/>
      <c r="N274" s="18"/>
      <c r="O274" s="18"/>
    </row>
    <row r="275" spans="1:15" ht="18.75" customHeight="1" x14ac:dyDescent="0.25">
      <c r="A275" s="18"/>
      <c r="B275" s="54">
        <f>IF(J275="",0,COUNTIF($J$7:J275,J275))</f>
        <v>0</v>
      </c>
      <c r="C275" s="54" t="str">
        <f t="shared" si="18"/>
        <v>0</v>
      </c>
      <c r="D275" s="57">
        <f t="shared" si="20"/>
        <v>45291</v>
      </c>
      <c r="E275" s="54">
        <f t="shared" si="21"/>
        <v>81</v>
      </c>
      <c r="F275" s="18"/>
      <c r="G275" s="46"/>
      <c r="H275" s="3"/>
      <c r="I275" s="4"/>
      <c r="J275" s="3"/>
      <c r="K275" s="21" t="str">
        <f t="shared" si="19"/>
        <v/>
      </c>
      <c r="L275" s="2"/>
      <c r="M275" s="2"/>
      <c r="N275" s="18"/>
      <c r="O275" s="18"/>
    </row>
    <row r="276" spans="1:15" ht="18.75" customHeight="1" x14ac:dyDescent="0.25">
      <c r="A276" s="18"/>
      <c r="B276" s="54">
        <f>IF(J276="",0,COUNTIF($J$7:J276,J276))</f>
        <v>0</v>
      </c>
      <c r="C276" s="54" t="str">
        <f t="shared" si="18"/>
        <v>0</v>
      </c>
      <c r="D276" s="57">
        <f t="shared" si="20"/>
        <v>45291</v>
      </c>
      <c r="E276" s="54">
        <f t="shared" si="21"/>
        <v>81</v>
      </c>
      <c r="F276" s="18"/>
      <c r="G276" s="46"/>
      <c r="H276" s="3"/>
      <c r="I276" s="4"/>
      <c r="J276" s="3"/>
      <c r="K276" s="21" t="str">
        <f t="shared" si="19"/>
        <v/>
      </c>
      <c r="L276" s="2"/>
      <c r="M276" s="2"/>
      <c r="N276" s="18"/>
      <c r="O276" s="18"/>
    </row>
    <row r="277" spans="1:15" ht="18.75" customHeight="1" x14ac:dyDescent="0.25">
      <c r="A277" s="18"/>
      <c r="B277" s="54">
        <f>IF(J277="",0,COUNTIF($J$7:J277,J277))</f>
        <v>0</v>
      </c>
      <c r="C277" s="54" t="str">
        <f t="shared" si="18"/>
        <v>0</v>
      </c>
      <c r="D277" s="57">
        <f t="shared" si="20"/>
        <v>45291</v>
      </c>
      <c r="E277" s="54">
        <f t="shared" si="21"/>
        <v>81</v>
      </c>
      <c r="F277" s="18"/>
      <c r="G277" s="46"/>
      <c r="H277" s="3"/>
      <c r="I277" s="4"/>
      <c r="J277" s="3"/>
      <c r="K277" s="21" t="str">
        <f t="shared" si="19"/>
        <v/>
      </c>
      <c r="L277" s="2"/>
      <c r="M277" s="2"/>
      <c r="N277" s="18"/>
      <c r="O277" s="18"/>
    </row>
    <row r="278" spans="1:15" ht="18.75" customHeight="1" x14ac:dyDescent="0.25">
      <c r="A278" s="18"/>
      <c r="B278" s="54">
        <f>IF(J278="",0,COUNTIF($J$7:J278,J278))</f>
        <v>0</v>
      </c>
      <c r="C278" s="54" t="str">
        <f t="shared" si="18"/>
        <v>0</v>
      </c>
      <c r="D278" s="57">
        <f t="shared" si="20"/>
        <v>45291</v>
      </c>
      <c r="E278" s="54">
        <f t="shared" si="21"/>
        <v>81</v>
      </c>
      <c r="F278" s="18"/>
      <c r="G278" s="46"/>
      <c r="H278" s="3"/>
      <c r="I278" s="4"/>
      <c r="J278" s="3"/>
      <c r="K278" s="21" t="str">
        <f t="shared" si="19"/>
        <v/>
      </c>
      <c r="L278" s="2"/>
      <c r="M278" s="2"/>
      <c r="N278" s="18"/>
      <c r="O278" s="18"/>
    </row>
    <row r="279" spans="1:15" ht="18.75" customHeight="1" x14ac:dyDescent="0.25">
      <c r="A279" s="18"/>
      <c r="B279" s="54">
        <f>IF(J279="",0,COUNTIF($J$7:J279,J279))</f>
        <v>0</v>
      </c>
      <c r="C279" s="54" t="str">
        <f t="shared" si="18"/>
        <v>0</v>
      </c>
      <c r="D279" s="57">
        <f t="shared" si="20"/>
        <v>45291</v>
      </c>
      <c r="E279" s="54">
        <f t="shared" si="21"/>
        <v>81</v>
      </c>
      <c r="F279" s="18"/>
      <c r="G279" s="46"/>
      <c r="H279" s="3"/>
      <c r="I279" s="4"/>
      <c r="J279" s="3"/>
      <c r="K279" s="21" t="str">
        <f t="shared" si="19"/>
        <v/>
      </c>
      <c r="L279" s="2"/>
      <c r="M279" s="2"/>
      <c r="N279" s="18"/>
      <c r="O279" s="18"/>
    </row>
    <row r="280" spans="1:15" ht="18.75" customHeight="1" x14ac:dyDescent="0.25">
      <c r="A280" s="18"/>
      <c r="B280" s="54">
        <f>IF(J280="",0,COUNTIF($J$7:J280,J280))</f>
        <v>0</v>
      </c>
      <c r="C280" s="54" t="str">
        <f t="shared" si="18"/>
        <v>0</v>
      </c>
      <c r="D280" s="57">
        <f t="shared" si="20"/>
        <v>45291</v>
      </c>
      <c r="E280" s="54">
        <f t="shared" si="21"/>
        <v>81</v>
      </c>
      <c r="F280" s="18"/>
      <c r="G280" s="46"/>
      <c r="H280" s="3"/>
      <c r="I280" s="4"/>
      <c r="J280" s="3"/>
      <c r="K280" s="21" t="str">
        <f t="shared" si="19"/>
        <v/>
      </c>
      <c r="L280" s="2"/>
      <c r="M280" s="2"/>
      <c r="N280" s="18"/>
      <c r="O280" s="18"/>
    </row>
    <row r="281" spans="1:15" ht="18.75" customHeight="1" x14ac:dyDescent="0.25">
      <c r="A281" s="18"/>
      <c r="B281" s="54">
        <f>IF(J281="",0,COUNTIF($J$7:J281,J281))</f>
        <v>0</v>
      </c>
      <c r="C281" s="54" t="str">
        <f t="shared" si="18"/>
        <v>0</v>
      </c>
      <c r="D281" s="57">
        <f t="shared" si="20"/>
        <v>45291</v>
      </c>
      <c r="E281" s="54">
        <f t="shared" si="21"/>
        <v>81</v>
      </c>
      <c r="F281" s="18"/>
      <c r="G281" s="46"/>
      <c r="H281" s="3"/>
      <c r="I281" s="4"/>
      <c r="J281" s="3"/>
      <c r="K281" s="21" t="str">
        <f t="shared" si="19"/>
        <v/>
      </c>
      <c r="L281" s="2"/>
      <c r="M281" s="2"/>
      <c r="N281" s="18"/>
      <c r="O281" s="18"/>
    </row>
    <row r="282" spans="1:15" ht="18.75" customHeight="1" x14ac:dyDescent="0.25">
      <c r="A282" s="18"/>
      <c r="B282" s="54">
        <f>IF(J282="",0,COUNTIF($J$7:J282,J282))</f>
        <v>0</v>
      </c>
      <c r="C282" s="54" t="str">
        <f t="shared" si="18"/>
        <v>0</v>
      </c>
      <c r="D282" s="57">
        <f t="shared" si="20"/>
        <v>45291</v>
      </c>
      <c r="E282" s="54">
        <f t="shared" si="21"/>
        <v>81</v>
      </c>
      <c r="F282" s="18"/>
      <c r="G282" s="46"/>
      <c r="H282" s="3"/>
      <c r="I282" s="4"/>
      <c r="J282" s="3"/>
      <c r="K282" s="21" t="str">
        <f t="shared" si="19"/>
        <v/>
      </c>
      <c r="L282" s="2"/>
      <c r="M282" s="2"/>
      <c r="N282" s="18"/>
      <c r="O282" s="18"/>
    </row>
    <row r="283" spans="1:15" ht="18.75" customHeight="1" x14ac:dyDescent="0.25">
      <c r="A283" s="18"/>
      <c r="B283" s="54">
        <f>IF(J283="",0,COUNTIF($J$7:J283,J283))</f>
        <v>0</v>
      </c>
      <c r="C283" s="54" t="str">
        <f t="shared" si="18"/>
        <v>0</v>
      </c>
      <c r="D283" s="57">
        <f t="shared" si="20"/>
        <v>45291</v>
      </c>
      <c r="E283" s="54">
        <f t="shared" si="21"/>
        <v>81</v>
      </c>
      <c r="F283" s="18"/>
      <c r="G283" s="46"/>
      <c r="H283" s="3"/>
      <c r="I283" s="4"/>
      <c r="J283" s="3"/>
      <c r="K283" s="21" t="str">
        <f t="shared" si="19"/>
        <v/>
      </c>
      <c r="L283" s="2"/>
      <c r="M283" s="2"/>
      <c r="N283" s="18"/>
      <c r="O283" s="18"/>
    </row>
    <row r="284" spans="1:15" ht="18.75" customHeight="1" x14ac:dyDescent="0.25">
      <c r="A284" s="18"/>
      <c r="B284" s="54">
        <f>IF(J284="",0,COUNTIF($J$7:J284,J284))</f>
        <v>0</v>
      </c>
      <c r="C284" s="54" t="str">
        <f t="shared" si="18"/>
        <v>0</v>
      </c>
      <c r="D284" s="57">
        <f t="shared" si="20"/>
        <v>45291</v>
      </c>
      <c r="E284" s="54">
        <f t="shared" si="21"/>
        <v>81</v>
      </c>
      <c r="F284" s="18"/>
      <c r="G284" s="46"/>
      <c r="H284" s="3"/>
      <c r="I284" s="4"/>
      <c r="J284" s="3"/>
      <c r="K284" s="21" t="str">
        <f t="shared" si="19"/>
        <v/>
      </c>
      <c r="L284" s="2"/>
      <c r="M284" s="2"/>
      <c r="N284" s="18"/>
      <c r="O284" s="18"/>
    </row>
    <row r="285" spans="1:15" ht="18.75" customHeight="1" x14ac:dyDescent="0.25">
      <c r="A285" s="18"/>
      <c r="B285" s="54">
        <f>IF(J285="",0,COUNTIF($J$7:J285,J285))</f>
        <v>0</v>
      </c>
      <c r="C285" s="54" t="str">
        <f t="shared" si="18"/>
        <v>0</v>
      </c>
      <c r="D285" s="57">
        <f t="shared" si="20"/>
        <v>45291</v>
      </c>
      <c r="E285" s="54">
        <f t="shared" si="21"/>
        <v>81</v>
      </c>
      <c r="F285" s="18"/>
      <c r="G285" s="46"/>
      <c r="H285" s="3"/>
      <c r="I285" s="4"/>
      <c r="J285" s="3"/>
      <c r="K285" s="21" t="str">
        <f t="shared" si="19"/>
        <v/>
      </c>
      <c r="L285" s="2"/>
      <c r="M285" s="2"/>
      <c r="N285" s="18"/>
      <c r="O285" s="18"/>
    </row>
    <row r="286" spans="1:15" ht="18.75" customHeight="1" x14ac:dyDescent="0.25">
      <c r="A286" s="18"/>
      <c r="B286" s="54">
        <f>IF(J286="",0,COUNTIF($J$7:J286,J286))</f>
        <v>0</v>
      </c>
      <c r="C286" s="54" t="str">
        <f t="shared" si="18"/>
        <v>0</v>
      </c>
      <c r="D286" s="57">
        <f t="shared" si="20"/>
        <v>45291</v>
      </c>
      <c r="E286" s="54">
        <f t="shared" si="21"/>
        <v>81</v>
      </c>
      <c r="F286" s="18"/>
      <c r="G286" s="46"/>
      <c r="H286" s="3"/>
      <c r="I286" s="4"/>
      <c r="J286" s="3"/>
      <c r="K286" s="21" t="str">
        <f t="shared" si="19"/>
        <v/>
      </c>
      <c r="L286" s="2"/>
      <c r="M286" s="2"/>
      <c r="N286" s="18"/>
      <c r="O286" s="18"/>
    </row>
    <row r="287" spans="1:15" ht="18.75" customHeight="1" x14ac:dyDescent="0.25">
      <c r="A287" s="18"/>
      <c r="B287" s="54">
        <f>IF(J287="",0,COUNTIF($J$7:J287,J287))</f>
        <v>0</v>
      </c>
      <c r="C287" s="54" t="str">
        <f t="shared" si="18"/>
        <v>0</v>
      </c>
      <c r="D287" s="57">
        <f t="shared" si="20"/>
        <v>45291</v>
      </c>
      <c r="E287" s="54">
        <f t="shared" si="21"/>
        <v>81</v>
      </c>
      <c r="F287" s="18"/>
      <c r="G287" s="46"/>
      <c r="H287" s="3"/>
      <c r="I287" s="4"/>
      <c r="J287" s="3"/>
      <c r="K287" s="21" t="str">
        <f t="shared" si="19"/>
        <v/>
      </c>
      <c r="L287" s="2"/>
      <c r="M287" s="2"/>
      <c r="N287" s="18"/>
      <c r="O287" s="18"/>
    </row>
    <row r="288" spans="1:15" ht="18.75" customHeight="1" x14ac:dyDescent="0.25">
      <c r="A288" s="18"/>
      <c r="B288" s="54">
        <f>IF(J288="",0,COUNTIF($J$7:J288,J288))</f>
        <v>0</v>
      </c>
      <c r="C288" s="54" t="str">
        <f t="shared" si="18"/>
        <v>0</v>
      </c>
      <c r="D288" s="57">
        <f t="shared" si="20"/>
        <v>45291</v>
      </c>
      <c r="E288" s="54">
        <f t="shared" si="21"/>
        <v>81</v>
      </c>
      <c r="F288" s="18"/>
      <c r="G288" s="46"/>
      <c r="H288" s="3"/>
      <c r="I288" s="4"/>
      <c r="J288" s="3"/>
      <c r="K288" s="21" t="str">
        <f t="shared" si="19"/>
        <v/>
      </c>
      <c r="L288" s="2"/>
      <c r="M288" s="2"/>
      <c r="N288" s="18"/>
      <c r="O288" s="18"/>
    </row>
    <row r="289" spans="1:15" ht="18.75" customHeight="1" x14ac:dyDescent="0.25">
      <c r="A289" s="18"/>
      <c r="B289" s="54">
        <f>IF(J289="",0,COUNTIF($J$7:J289,J289))</f>
        <v>0</v>
      </c>
      <c r="C289" s="54" t="str">
        <f t="shared" si="18"/>
        <v>0</v>
      </c>
      <c r="D289" s="57">
        <f t="shared" si="20"/>
        <v>45291</v>
      </c>
      <c r="E289" s="54">
        <f t="shared" si="21"/>
        <v>81</v>
      </c>
      <c r="F289" s="18"/>
      <c r="G289" s="46"/>
      <c r="H289" s="3"/>
      <c r="I289" s="4"/>
      <c r="J289" s="3"/>
      <c r="K289" s="21" t="str">
        <f t="shared" si="19"/>
        <v/>
      </c>
      <c r="L289" s="2"/>
      <c r="M289" s="2"/>
      <c r="N289" s="18"/>
      <c r="O289" s="18"/>
    </row>
    <row r="290" spans="1:15" ht="18.75" customHeight="1" x14ac:dyDescent="0.25">
      <c r="A290" s="18"/>
      <c r="B290" s="54">
        <f>IF(J290="",0,COUNTIF($J$7:J290,J290))</f>
        <v>0</v>
      </c>
      <c r="C290" s="54" t="str">
        <f t="shared" si="18"/>
        <v>0</v>
      </c>
      <c r="D290" s="57">
        <f t="shared" si="20"/>
        <v>45291</v>
      </c>
      <c r="E290" s="54">
        <f t="shared" si="21"/>
        <v>81</v>
      </c>
      <c r="F290" s="18"/>
      <c r="G290" s="46"/>
      <c r="H290" s="3"/>
      <c r="I290" s="4"/>
      <c r="J290" s="3"/>
      <c r="K290" s="21" t="str">
        <f t="shared" si="19"/>
        <v/>
      </c>
      <c r="L290" s="2"/>
      <c r="M290" s="2"/>
      <c r="N290" s="18"/>
      <c r="O290" s="18"/>
    </row>
    <row r="291" spans="1:15" ht="18.75" customHeight="1" x14ac:dyDescent="0.25">
      <c r="A291" s="18"/>
      <c r="B291" s="54">
        <f>IF(J291="",0,COUNTIF($J$7:J291,J291))</f>
        <v>0</v>
      </c>
      <c r="C291" s="54" t="str">
        <f t="shared" si="18"/>
        <v>0</v>
      </c>
      <c r="D291" s="57">
        <f t="shared" si="20"/>
        <v>45291</v>
      </c>
      <c r="E291" s="54">
        <f t="shared" si="21"/>
        <v>81</v>
      </c>
      <c r="F291" s="18"/>
      <c r="G291" s="46"/>
      <c r="H291" s="3"/>
      <c r="I291" s="4"/>
      <c r="J291" s="3"/>
      <c r="K291" s="21" t="str">
        <f t="shared" si="19"/>
        <v/>
      </c>
      <c r="L291" s="2"/>
      <c r="M291" s="2"/>
      <c r="N291" s="18"/>
      <c r="O291" s="18"/>
    </row>
    <row r="292" spans="1:15" ht="18.75" customHeight="1" x14ac:dyDescent="0.25">
      <c r="A292" s="18"/>
      <c r="B292" s="54">
        <f>IF(J292="",0,COUNTIF($J$7:J292,J292))</f>
        <v>0</v>
      </c>
      <c r="C292" s="54" t="str">
        <f t="shared" si="18"/>
        <v>0</v>
      </c>
      <c r="D292" s="57">
        <f t="shared" si="20"/>
        <v>45291</v>
      </c>
      <c r="E292" s="54">
        <f t="shared" si="21"/>
        <v>81</v>
      </c>
      <c r="F292" s="18"/>
      <c r="G292" s="46"/>
      <c r="H292" s="3"/>
      <c r="I292" s="4"/>
      <c r="J292" s="3"/>
      <c r="K292" s="21" t="str">
        <f t="shared" si="19"/>
        <v/>
      </c>
      <c r="L292" s="2"/>
      <c r="M292" s="2"/>
      <c r="N292" s="18"/>
      <c r="O292" s="18"/>
    </row>
    <row r="293" spans="1:15" ht="18.75" customHeight="1" x14ac:dyDescent="0.25">
      <c r="A293" s="18"/>
      <c r="B293" s="54">
        <f>IF(J293="",0,COUNTIF($J$7:J293,J293))</f>
        <v>0</v>
      </c>
      <c r="C293" s="54" t="str">
        <f t="shared" si="18"/>
        <v>0</v>
      </c>
      <c r="D293" s="57">
        <f t="shared" si="20"/>
        <v>45291</v>
      </c>
      <c r="E293" s="54">
        <f t="shared" si="21"/>
        <v>81</v>
      </c>
      <c r="F293" s="18"/>
      <c r="G293" s="46"/>
      <c r="H293" s="3"/>
      <c r="I293" s="4"/>
      <c r="J293" s="3"/>
      <c r="K293" s="21" t="str">
        <f t="shared" si="19"/>
        <v/>
      </c>
      <c r="L293" s="2"/>
      <c r="M293" s="2"/>
      <c r="N293" s="18"/>
      <c r="O293" s="18"/>
    </row>
    <row r="294" spans="1:15" ht="18.75" customHeight="1" x14ac:dyDescent="0.25">
      <c r="A294" s="18"/>
      <c r="B294" s="54">
        <f>IF(J294="",0,COUNTIF($J$7:J294,J294))</f>
        <v>0</v>
      </c>
      <c r="C294" s="54" t="str">
        <f t="shared" si="18"/>
        <v>0</v>
      </c>
      <c r="D294" s="57">
        <f t="shared" si="20"/>
        <v>45291</v>
      </c>
      <c r="E294" s="54">
        <f t="shared" si="21"/>
        <v>81</v>
      </c>
      <c r="F294" s="18"/>
      <c r="G294" s="46"/>
      <c r="H294" s="3"/>
      <c r="I294" s="4"/>
      <c r="J294" s="3"/>
      <c r="K294" s="21" t="str">
        <f t="shared" si="19"/>
        <v/>
      </c>
      <c r="L294" s="2"/>
      <c r="M294" s="2"/>
      <c r="N294" s="18"/>
      <c r="O294" s="18"/>
    </row>
    <row r="295" spans="1:15" ht="18.75" customHeight="1" x14ac:dyDescent="0.25">
      <c r="A295" s="18"/>
      <c r="B295" s="54">
        <f>IF(J295="",0,COUNTIF($J$7:J295,J295))</f>
        <v>0</v>
      </c>
      <c r="C295" s="54" t="str">
        <f t="shared" si="18"/>
        <v>0</v>
      </c>
      <c r="D295" s="57">
        <f t="shared" si="20"/>
        <v>45291</v>
      </c>
      <c r="E295" s="54">
        <f t="shared" si="21"/>
        <v>81</v>
      </c>
      <c r="F295" s="18"/>
      <c r="G295" s="46"/>
      <c r="H295" s="3"/>
      <c r="I295" s="4"/>
      <c r="J295" s="3"/>
      <c r="K295" s="21" t="str">
        <f t="shared" si="19"/>
        <v/>
      </c>
      <c r="L295" s="2"/>
      <c r="M295" s="2"/>
      <c r="N295" s="18"/>
      <c r="O295" s="18"/>
    </row>
    <row r="296" spans="1:15" ht="18.75" customHeight="1" x14ac:dyDescent="0.25">
      <c r="A296" s="18"/>
      <c r="B296" s="54">
        <f>IF(J296="",0,COUNTIF($J$7:J296,J296))</f>
        <v>0</v>
      </c>
      <c r="C296" s="54" t="str">
        <f t="shared" si="18"/>
        <v>0</v>
      </c>
      <c r="D296" s="57">
        <f t="shared" si="20"/>
        <v>45291</v>
      </c>
      <c r="E296" s="54">
        <f t="shared" si="21"/>
        <v>81</v>
      </c>
      <c r="F296" s="18"/>
      <c r="G296" s="46"/>
      <c r="H296" s="3"/>
      <c r="I296" s="4"/>
      <c r="J296" s="3"/>
      <c r="K296" s="21" t="str">
        <f t="shared" si="19"/>
        <v/>
      </c>
      <c r="L296" s="2"/>
      <c r="M296" s="2"/>
      <c r="N296" s="18"/>
      <c r="O296" s="18"/>
    </row>
    <row r="297" spans="1:15" ht="18.75" customHeight="1" x14ac:dyDescent="0.25">
      <c r="A297" s="18"/>
      <c r="B297" s="54">
        <f>IF(J297="",0,COUNTIF($J$7:J297,J297))</f>
        <v>0</v>
      </c>
      <c r="C297" s="54" t="str">
        <f t="shared" si="18"/>
        <v>0</v>
      </c>
      <c r="D297" s="57">
        <f t="shared" si="20"/>
        <v>45291</v>
      </c>
      <c r="E297" s="54">
        <f t="shared" si="21"/>
        <v>81</v>
      </c>
      <c r="F297" s="18"/>
      <c r="G297" s="46"/>
      <c r="H297" s="3"/>
      <c r="I297" s="4"/>
      <c r="J297" s="3"/>
      <c r="K297" s="21" t="str">
        <f t="shared" si="19"/>
        <v/>
      </c>
      <c r="L297" s="2"/>
      <c r="M297" s="2"/>
      <c r="N297" s="18"/>
      <c r="O297" s="18"/>
    </row>
    <row r="298" spans="1:15" ht="18.75" customHeight="1" x14ac:dyDescent="0.25">
      <c r="A298" s="18"/>
      <c r="B298" s="54">
        <f>IF(J298="",0,COUNTIF($J$7:J298,J298))</f>
        <v>0</v>
      </c>
      <c r="C298" s="54" t="str">
        <f t="shared" si="18"/>
        <v>0</v>
      </c>
      <c r="D298" s="57">
        <f t="shared" si="20"/>
        <v>45291</v>
      </c>
      <c r="E298" s="54">
        <f t="shared" si="21"/>
        <v>81</v>
      </c>
      <c r="F298" s="18"/>
      <c r="G298" s="46"/>
      <c r="H298" s="3"/>
      <c r="I298" s="4"/>
      <c r="J298" s="3"/>
      <c r="K298" s="21" t="str">
        <f t="shared" si="19"/>
        <v/>
      </c>
      <c r="L298" s="2"/>
      <c r="M298" s="2"/>
      <c r="N298" s="18"/>
      <c r="O298" s="18"/>
    </row>
    <row r="299" spans="1:15" ht="18.75" customHeight="1" x14ac:dyDescent="0.25">
      <c r="A299" s="18"/>
      <c r="B299" s="54">
        <f>IF(J299="",0,COUNTIF($J$7:J299,J299))</f>
        <v>0</v>
      </c>
      <c r="C299" s="54" t="str">
        <f t="shared" si="18"/>
        <v>0</v>
      </c>
      <c r="D299" s="57">
        <f t="shared" si="20"/>
        <v>45291</v>
      </c>
      <c r="E299" s="54">
        <f t="shared" si="21"/>
        <v>81</v>
      </c>
      <c r="F299" s="18"/>
      <c r="G299" s="46"/>
      <c r="H299" s="3"/>
      <c r="I299" s="4"/>
      <c r="J299" s="3"/>
      <c r="K299" s="21" t="str">
        <f t="shared" si="19"/>
        <v/>
      </c>
      <c r="L299" s="2"/>
      <c r="M299" s="2"/>
      <c r="N299" s="18"/>
      <c r="O299" s="18"/>
    </row>
    <row r="300" spans="1:15" ht="18.75" customHeight="1" x14ac:dyDescent="0.25">
      <c r="A300" s="18"/>
      <c r="B300" s="54">
        <f>IF(J300="",0,COUNTIF($J$7:J300,J300))</f>
        <v>0</v>
      </c>
      <c r="C300" s="54" t="str">
        <f t="shared" si="18"/>
        <v>0</v>
      </c>
      <c r="D300" s="57">
        <f t="shared" si="20"/>
        <v>45291</v>
      </c>
      <c r="E300" s="54">
        <f t="shared" si="21"/>
        <v>81</v>
      </c>
      <c r="F300" s="18"/>
      <c r="G300" s="46"/>
      <c r="H300" s="3"/>
      <c r="I300" s="4"/>
      <c r="J300" s="3"/>
      <c r="K300" s="21" t="str">
        <f t="shared" si="19"/>
        <v/>
      </c>
      <c r="L300" s="2"/>
      <c r="M300" s="2"/>
      <c r="N300" s="18"/>
      <c r="O300" s="18"/>
    </row>
    <row r="301" spans="1:15" ht="18.75" customHeight="1" x14ac:dyDescent="0.25">
      <c r="A301" s="18"/>
      <c r="B301" s="54">
        <f>IF(J301="",0,COUNTIF($J$7:J301,J301))</f>
        <v>0</v>
      </c>
      <c r="C301" s="54" t="str">
        <f t="shared" si="18"/>
        <v>0</v>
      </c>
      <c r="D301" s="57">
        <f t="shared" si="20"/>
        <v>45291</v>
      </c>
      <c r="E301" s="54">
        <f t="shared" si="21"/>
        <v>81</v>
      </c>
      <c r="F301" s="18"/>
      <c r="G301" s="46"/>
      <c r="H301" s="3"/>
      <c r="I301" s="4"/>
      <c r="J301" s="3"/>
      <c r="K301" s="21" t="str">
        <f t="shared" si="19"/>
        <v/>
      </c>
      <c r="L301" s="2"/>
      <c r="M301" s="2"/>
      <c r="N301" s="18"/>
      <c r="O301" s="18"/>
    </row>
    <row r="302" spans="1:15" ht="18.75" customHeight="1" x14ac:dyDescent="0.25">
      <c r="A302" s="18"/>
      <c r="B302" s="54">
        <f>IF(J302="",0,COUNTIF($J$7:J302,J302))</f>
        <v>0</v>
      </c>
      <c r="C302" s="54" t="str">
        <f t="shared" si="18"/>
        <v>0</v>
      </c>
      <c r="D302" s="57">
        <f t="shared" si="20"/>
        <v>45291</v>
      </c>
      <c r="E302" s="54">
        <f t="shared" si="21"/>
        <v>81</v>
      </c>
      <c r="F302" s="18"/>
      <c r="G302" s="46"/>
      <c r="H302" s="3"/>
      <c r="I302" s="4"/>
      <c r="J302" s="3"/>
      <c r="K302" s="21" t="str">
        <f t="shared" si="19"/>
        <v/>
      </c>
      <c r="L302" s="2"/>
      <c r="M302" s="2"/>
      <c r="N302" s="18"/>
      <c r="O302" s="18"/>
    </row>
    <row r="303" spans="1:15" ht="18.75" customHeight="1" x14ac:dyDescent="0.25">
      <c r="A303" s="18"/>
      <c r="B303" s="54">
        <f>IF(J303="",0,COUNTIF($J$7:J303,J303))</f>
        <v>0</v>
      </c>
      <c r="C303" s="54" t="str">
        <f t="shared" si="18"/>
        <v>0</v>
      </c>
      <c r="D303" s="57">
        <f t="shared" si="20"/>
        <v>45291</v>
      </c>
      <c r="E303" s="54">
        <f t="shared" si="21"/>
        <v>81</v>
      </c>
      <c r="F303" s="18"/>
      <c r="G303" s="46"/>
      <c r="H303" s="3"/>
      <c r="I303" s="4"/>
      <c r="J303" s="3"/>
      <c r="K303" s="21" t="str">
        <f t="shared" si="19"/>
        <v/>
      </c>
      <c r="L303" s="2"/>
      <c r="M303" s="2"/>
      <c r="N303" s="18"/>
      <c r="O303" s="18"/>
    </row>
    <row r="304" spans="1:15" ht="18.75" customHeight="1" x14ac:dyDescent="0.25">
      <c r="A304" s="18"/>
      <c r="B304" s="54">
        <f>IF(J304="",0,COUNTIF($J$7:J304,J304))</f>
        <v>0</v>
      </c>
      <c r="C304" s="54" t="str">
        <f t="shared" si="18"/>
        <v>0</v>
      </c>
      <c r="D304" s="57">
        <f t="shared" si="20"/>
        <v>45291</v>
      </c>
      <c r="E304" s="54">
        <f t="shared" si="21"/>
        <v>81</v>
      </c>
      <c r="F304" s="18"/>
      <c r="G304" s="46"/>
      <c r="H304" s="3"/>
      <c r="I304" s="4"/>
      <c r="J304" s="3"/>
      <c r="K304" s="21" t="str">
        <f t="shared" si="19"/>
        <v/>
      </c>
      <c r="L304" s="2"/>
      <c r="M304" s="2"/>
      <c r="N304" s="18"/>
      <c r="O304" s="18"/>
    </row>
    <row r="305" spans="1:15" ht="18.75" customHeight="1" x14ac:dyDescent="0.25">
      <c r="A305" s="18"/>
      <c r="B305" s="54">
        <f>IF(J305="",0,COUNTIF($J$7:J305,J305))</f>
        <v>0</v>
      </c>
      <c r="C305" s="54" t="str">
        <f t="shared" si="18"/>
        <v>0</v>
      </c>
      <c r="D305" s="57">
        <f t="shared" si="20"/>
        <v>45291</v>
      </c>
      <c r="E305" s="54">
        <f t="shared" si="21"/>
        <v>81</v>
      </c>
      <c r="F305" s="18"/>
      <c r="G305" s="46"/>
      <c r="H305" s="3"/>
      <c r="I305" s="4"/>
      <c r="J305" s="3"/>
      <c r="K305" s="21" t="str">
        <f t="shared" si="19"/>
        <v/>
      </c>
      <c r="L305" s="2"/>
      <c r="M305" s="2"/>
      <c r="N305" s="18"/>
      <c r="O305" s="18"/>
    </row>
    <row r="306" spans="1:15" ht="18.75" customHeight="1" x14ac:dyDescent="0.25">
      <c r="A306" s="18"/>
      <c r="B306" s="54">
        <f>IF(J306="",0,COUNTIF($J$7:J306,J306))</f>
        <v>0</v>
      </c>
      <c r="C306" s="54" t="str">
        <f t="shared" si="18"/>
        <v>0</v>
      </c>
      <c r="D306" s="57">
        <f t="shared" si="20"/>
        <v>45291</v>
      </c>
      <c r="E306" s="54">
        <f t="shared" si="21"/>
        <v>81</v>
      </c>
      <c r="F306" s="18"/>
      <c r="G306" s="46"/>
      <c r="H306" s="3"/>
      <c r="I306" s="4"/>
      <c r="J306" s="3"/>
      <c r="K306" s="21" t="str">
        <f t="shared" si="19"/>
        <v/>
      </c>
      <c r="L306" s="2"/>
      <c r="M306" s="2"/>
      <c r="N306" s="18"/>
      <c r="O306" s="18"/>
    </row>
    <row r="307" spans="1:15" ht="18.75" customHeight="1" x14ac:dyDescent="0.25">
      <c r="A307" s="18"/>
      <c r="B307" s="54">
        <f>IF(J307="",0,COUNTIF($J$7:J307,J307))</f>
        <v>0</v>
      </c>
      <c r="C307" s="54" t="str">
        <f t="shared" si="18"/>
        <v>0</v>
      </c>
      <c r="D307" s="57">
        <f t="shared" si="20"/>
        <v>45291</v>
      </c>
      <c r="E307" s="54">
        <f t="shared" si="21"/>
        <v>81</v>
      </c>
      <c r="F307" s="18"/>
      <c r="G307" s="46"/>
      <c r="H307" s="3"/>
      <c r="I307" s="4"/>
      <c r="J307" s="3"/>
      <c r="K307" s="21" t="str">
        <f t="shared" si="19"/>
        <v/>
      </c>
      <c r="L307" s="2"/>
      <c r="M307" s="2"/>
      <c r="N307" s="18"/>
      <c r="O307" s="18"/>
    </row>
    <row r="308" spans="1:15" ht="18.75" customHeight="1" x14ac:dyDescent="0.25">
      <c r="A308" s="18"/>
      <c r="B308" s="54">
        <f>IF(J308="",0,COUNTIF($J$7:J308,J308))</f>
        <v>0</v>
      </c>
      <c r="C308" s="54" t="str">
        <f t="shared" si="18"/>
        <v>0</v>
      </c>
      <c r="D308" s="57">
        <f t="shared" si="20"/>
        <v>45291</v>
      </c>
      <c r="E308" s="54">
        <f t="shared" si="21"/>
        <v>81</v>
      </c>
      <c r="F308" s="18"/>
      <c r="G308" s="46"/>
      <c r="H308" s="3"/>
      <c r="I308" s="4"/>
      <c r="J308" s="3"/>
      <c r="K308" s="21" t="str">
        <f t="shared" si="19"/>
        <v/>
      </c>
      <c r="L308" s="2"/>
      <c r="M308" s="2"/>
      <c r="N308" s="18"/>
      <c r="O308" s="18"/>
    </row>
    <row r="309" spans="1:15" ht="18.75" customHeight="1" x14ac:dyDescent="0.25">
      <c r="A309" s="18"/>
      <c r="B309" s="54">
        <f>IF(J309="",0,COUNTIF($J$7:J309,J309))</f>
        <v>0</v>
      </c>
      <c r="C309" s="54" t="str">
        <f t="shared" si="18"/>
        <v>0</v>
      </c>
      <c r="D309" s="57">
        <f t="shared" si="20"/>
        <v>45291</v>
      </c>
      <c r="E309" s="54">
        <f t="shared" si="21"/>
        <v>81</v>
      </c>
      <c r="F309" s="18"/>
      <c r="G309" s="46"/>
      <c r="H309" s="3"/>
      <c r="I309" s="4"/>
      <c r="J309" s="3"/>
      <c r="K309" s="21" t="str">
        <f t="shared" si="19"/>
        <v/>
      </c>
      <c r="L309" s="2"/>
      <c r="M309" s="2"/>
      <c r="N309" s="18"/>
      <c r="O309" s="18"/>
    </row>
    <row r="310" spans="1:15" ht="18.75" customHeight="1" x14ac:dyDescent="0.25">
      <c r="A310" s="18"/>
      <c r="B310" s="54">
        <f>IF(J310="",0,COUNTIF($J$7:J310,J310))</f>
        <v>0</v>
      </c>
      <c r="C310" s="54" t="str">
        <f t="shared" si="18"/>
        <v>0</v>
      </c>
      <c r="D310" s="57">
        <f t="shared" si="20"/>
        <v>45291</v>
      </c>
      <c r="E310" s="54">
        <f t="shared" si="21"/>
        <v>81</v>
      </c>
      <c r="F310" s="18"/>
      <c r="G310" s="46"/>
      <c r="H310" s="3"/>
      <c r="I310" s="4"/>
      <c r="J310" s="3"/>
      <c r="K310" s="21" t="str">
        <f t="shared" si="19"/>
        <v/>
      </c>
      <c r="L310" s="2"/>
      <c r="M310" s="2"/>
      <c r="N310" s="18"/>
      <c r="O310" s="18"/>
    </row>
    <row r="311" spans="1:15" ht="18.75" customHeight="1" x14ac:dyDescent="0.25">
      <c r="A311" s="18"/>
      <c r="B311" s="54">
        <f>IF(J311="",0,COUNTIF($J$7:J311,J311))</f>
        <v>0</v>
      </c>
      <c r="C311" s="54" t="str">
        <f t="shared" si="18"/>
        <v>0</v>
      </c>
      <c r="D311" s="57">
        <f t="shared" si="20"/>
        <v>45291</v>
      </c>
      <c r="E311" s="54">
        <f t="shared" si="21"/>
        <v>81</v>
      </c>
      <c r="F311" s="18"/>
      <c r="G311" s="46"/>
      <c r="H311" s="3"/>
      <c r="I311" s="4"/>
      <c r="J311" s="3"/>
      <c r="K311" s="21" t="str">
        <f t="shared" si="19"/>
        <v/>
      </c>
      <c r="L311" s="2"/>
      <c r="M311" s="2"/>
      <c r="N311" s="18"/>
      <c r="O311" s="18"/>
    </row>
    <row r="312" spans="1:15" ht="18.75" customHeight="1" x14ac:dyDescent="0.25">
      <c r="A312" s="18"/>
      <c r="B312" s="54">
        <f>IF(J312="",0,COUNTIF($J$7:J312,J312))</f>
        <v>0</v>
      </c>
      <c r="C312" s="54" t="str">
        <f t="shared" si="18"/>
        <v>0</v>
      </c>
      <c r="D312" s="57">
        <f t="shared" si="20"/>
        <v>45291</v>
      </c>
      <c r="E312" s="54">
        <f t="shared" si="21"/>
        <v>81</v>
      </c>
      <c r="F312" s="18"/>
      <c r="G312" s="46"/>
      <c r="H312" s="3"/>
      <c r="I312" s="4"/>
      <c r="J312" s="3"/>
      <c r="K312" s="21" t="str">
        <f t="shared" si="19"/>
        <v/>
      </c>
      <c r="L312" s="2"/>
      <c r="M312" s="2"/>
      <c r="N312" s="18"/>
      <c r="O312" s="18"/>
    </row>
    <row r="313" spans="1:15" ht="18.75" customHeight="1" x14ac:dyDescent="0.25">
      <c r="A313" s="18"/>
      <c r="B313" s="54">
        <f>IF(J313="",0,COUNTIF($J$7:J313,J313))</f>
        <v>0</v>
      </c>
      <c r="C313" s="54" t="str">
        <f t="shared" si="18"/>
        <v>0</v>
      </c>
      <c r="D313" s="57">
        <f t="shared" si="20"/>
        <v>45291</v>
      </c>
      <c r="E313" s="54">
        <f t="shared" si="21"/>
        <v>81</v>
      </c>
      <c r="F313" s="18"/>
      <c r="G313" s="46"/>
      <c r="H313" s="3"/>
      <c r="I313" s="4"/>
      <c r="J313" s="3"/>
      <c r="K313" s="21" t="str">
        <f t="shared" si="19"/>
        <v/>
      </c>
      <c r="L313" s="2"/>
      <c r="M313" s="2"/>
      <c r="N313" s="18"/>
      <c r="O313" s="18"/>
    </row>
    <row r="314" spans="1:15" ht="18.75" customHeight="1" x14ac:dyDescent="0.25">
      <c r="A314" s="18"/>
      <c r="B314" s="54">
        <f>IF(J314="",0,COUNTIF($J$7:J314,J314))</f>
        <v>0</v>
      </c>
      <c r="C314" s="54" t="str">
        <f t="shared" si="18"/>
        <v>0</v>
      </c>
      <c r="D314" s="57">
        <f t="shared" si="20"/>
        <v>45291</v>
      </c>
      <c r="E314" s="54">
        <f t="shared" si="21"/>
        <v>81</v>
      </c>
      <c r="F314" s="18"/>
      <c r="G314" s="46"/>
      <c r="H314" s="3"/>
      <c r="I314" s="4"/>
      <c r="J314" s="3"/>
      <c r="K314" s="21" t="str">
        <f t="shared" si="19"/>
        <v/>
      </c>
      <c r="L314" s="2"/>
      <c r="M314" s="2"/>
      <c r="N314" s="18"/>
      <c r="O314" s="18"/>
    </row>
    <row r="315" spans="1:15" ht="18.75" customHeight="1" x14ac:dyDescent="0.25">
      <c r="A315" s="18"/>
      <c r="B315" s="54">
        <f>IF(J315="",0,COUNTIF($J$7:J315,J315))</f>
        <v>0</v>
      </c>
      <c r="C315" s="54" t="str">
        <f t="shared" si="18"/>
        <v>0</v>
      </c>
      <c r="D315" s="57">
        <f t="shared" si="20"/>
        <v>45291</v>
      </c>
      <c r="E315" s="54">
        <f t="shared" si="21"/>
        <v>81</v>
      </c>
      <c r="F315" s="18"/>
      <c r="G315" s="46"/>
      <c r="H315" s="3"/>
      <c r="I315" s="4"/>
      <c r="J315" s="3"/>
      <c r="K315" s="21" t="str">
        <f t="shared" si="19"/>
        <v/>
      </c>
      <c r="L315" s="2"/>
      <c r="M315" s="2"/>
      <c r="N315" s="18"/>
      <c r="O315" s="18"/>
    </row>
    <row r="316" spans="1:15" ht="18.75" customHeight="1" x14ac:dyDescent="0.25">
      <c r="A316" s="18"/>
      <c r="B316" s="54">
        <f>IF(J316="",0,COUNTIF($J$7:J316,J316))</f>
        <v>0</v>
      </c>
      <c r="C316" s="54" t="str">
        <f t="shared" si="18"/>
        <v>0</v>
      </c>
      <c r="D316" s="57">
        <f t="shared" si="20"/>
        <v>45291</v>
      </c>
      <c r="E316" s="54">
        <f t="shared" si="21"/>
        <v>81</v>
      </c>
      <c r="F316" s="18"/>
      <c r="G316" s="46"/>
      <c r="H316" s="3"/>
      <c r="I316" s="4"/>
      <c r="J316" s="3"/>
      <c r="K316" s="21" t="str">
        <f t="shared" si="19"/>
        <v/>
      </c>
      <c r="L316" s="2"/>
      <c r="M316" s="2"/>
      <c r="N316" s="18"/>
      <c r="O316" s="18"/>
    </row>
    <row r="317" spans="1:15" ht="18.75" customHeight="1" x14ac:dyDescent="0.25">
      <c r="A317" s="18"/>
      <c r="B317" s="54">
        <f>IF(J317="",0,COUNTIF($J$7:J317,J317))</f>
        <v>0</v>
      </c>
      <c r="C317" s="54" t="str">
        <f t="shared" si="18"/>
        <v>0</v>
      </c>
      <c r="D317" s="57">
        <f t="shared" si="20"/>
        <v>45291</v>
      </c>
      <c r="E317" s="54">
        <f t="shared" si="21"/>
        <v>81</v>
      </c>
      <c r="F317" s="18"/>
      <c r="G317" s="46"/>
      <c r="H317" s="3"/>
      <c r="I317" s="4"/>
      <c r="J317" s="3"/>
      <c r="K317" s="21" t="str">
        <f t="shared" si="19"/>
        <v/>
      </c>
      <c r="L317" s="2"/>
      <c r="M317" s="2"/>
      <c r="N317" s="18"/>
      <c r="O317" s="18"/>
    </row>
    <row r="318" spans="1:15" ht="18.75" customHeight="1" x14ac:dyDescent="0.25">
      <c r="A318" s="18"/>
      <c r="B318" s="54">
        <f>IF(J318="",0,COUNTIF($J$7:J318,J318))</f>
        <v>0</v>
      </c>
      <c r="C318" s="54" t="str">
        <f t="shared" si="18"/>
        <v>0</v>
      </c>
      <c r="D318" s="57">
        <f t="shared" si="20"/>
        <v>45291</v>
      </c>
      <c r="E318" s="54">
        <f t="shared" si="21"/>
        <v>81</v>
      </c>
      <c r="F318" s="18"/>
      <c r="G318" s="46"/>
      <c r="H318" s="3"/>
      <c r="I318" s="4"/>
      <c r="J318" s="3"/>
      <c r="K318" s="21" t="str">
        <f t="shared" si="19"/>
        <v/>
      </c>
      <c r="L318" s="2"/>
      <c r="M318" s="2"/>
      <c r="N318" s="18"/>
      <c r="O318" s="18"/>
    </row>
    <row r="319" spans="1:15" ht="18.75" customHeight="1" x14ac:dyDescent="0.25">
      <c r="A319" s="18"/>
      <c r="B319" s="54">
        <f>IF(J319="",0,COUNTIF($J$7:J319,J319))</f>
        <v>0</v>
      </c>
      <c r="C319" s="54" t="str">
        <f t="shared" si="18"/>
        <v>0</v>
      </c>
      <c r="D319" s="57">
        <f t="shared" si="20"/>
        <v>45291</v>
      </c>
      <c r="E319" s="54">
        <f t="shared" si="21"/>
        <v>81</v>
      </c>
      <c r="F319" s="18"/>
      <c r="G319" s="46"/>
      <c r="H319" s="3"/>
      <c r="I319" s="4"/>
      <c r="J319" s="3"/>
      <c r="K319" s="21" t="str">
        <f t="shared" si="19"/>
        <v/>
      </c>
      <c r="L319" s="2"/>
      <c r="M319" s="2"/>
      <c r="N319" s="18"/>
      <c r="O319" s="18"/>
    </row>
    <row r="320" spans="1:15" ht="18.75" customHeight="1" x14ac:dyDescent="0.25">
      <c r="A320" s="18"/>
      <c r="B320" s="54">
        <f>IF(J320="",0,COUNTIF($J$7:J320,J320))</f>
        <v>0</v>
      </c>
      <c r="C320" s="54" t="str">
        <f t="shared" si="18"/>
        <v>0</v>
      </c>
      <c r="D320" s="57">
        <f t="shared" si="20"/>
        <v>45291</v>
      </c>
      <c r="E320" s="54">
        <f t="shared" si="21"/>
        <v>81</v>
      </c>
      <c r="F320" s="18"/>
      <c r="G320" s="46"/>
      <c r="H320" s="3"/>
      <c r="I320" s="4"/>
      <c r="J320" s="3"/>
      <c r="K320" s="21" t="str">
        <f t="shared" si="19"/>
        <v/>
      </c>
      <c r="L320" s="2"/>
      <c r="M320" s="2"/>
      <c r="N320" s="18"/>
      <c r="O320" s="18"/>
    </row>
    <row r="321" spans="1:15" ht="18.75" customHeight="1" x14ac:dyDescent="0.25">
      <c r="A321" s="18"/>
      <c r="B321" s="54">
        <f>IF(J321="",0,COUNTIF($J$7:J321,J321))</f>
        <v>0</v>
      </c>
      <c r="C321" s="54" t="str">
        <f t="shared" si="18"/>
        <v>0</v>
      </c>
      <c r="D321" s="57">
        <f t="shared" si="20"/>
        <v>45291</v>
      </c>
      <c r="E321" s="54">
        <f t="shared" si="21"/>
        <v>81</v>
      </c>
      <c r="F321" s="18"/>
      <c r="G321" s="46"/>
      <c r="H321" s="3"/>
      <c r="I321" s="4"/>
      <c r="J321" s="3"/>
      <c r="K321" s="21" t="str">
        <f t="shared" si="19"/>
        <v/>
      </c>
      <c r="L321" s="2"/>
      <c r="M321" s="2"/>
      <c r="N321" s="18"/>
      <c r="O321" s="18"/>
    </row>
    <row r="322" spans="1:15" ht="18.75" customHeight="1" x14ac:dyDescent="0.25">
      <c r="A322" s="18"/>
      <c r="B322" s="54">
        <f>IF(J322="",0,COUNTIF($J$7:J322,J322))</f>
        <v>0</v>
      </c>
      <c r="C322" s="54" t="str">
        <f t="shared" si="18"/>
        <v>0</v>
      </c>
      <c r="D322" s="57">
        <f t="shared" si="20"/>
        <v>45291</v>
      </c>
      <c r="E322" s="54">
        <f t="shared" si="21"/>
        <v>81</v>
      </c>
      <c r="F322" s="18"/>
      <c r="G322" s="46"/>
      <c r="H322" s="3"/>
      <c r="I322" s="4"/>
      <c r="J322" s="3"/>
      <c r="K322" s="21" t="str">
        <f t="shared" si="19"/>
        <v/>
      </c>
      <c r="L322" s="2"/>
      <c r="M322" s="2"/>
      <c r="N322" s="18"/>
      <c r="O322" s="18"/>
    </row>
    <row r="323" spans="1:15" ht="18.75" customHeight="1" x14ac:dyDescent="0.25">
      <c r="A323" s="18"/>
      <c r="B323" s="54">
        <f>IF(J323="",0,COUNTIF($J$7:J323,J323))</f>
        <v>0</v>
      </c>
      <c r="C323" s="54" t="str">
        <f t="shared" si="18"/>
        <v>0</v>
      </c>
      <c r="D323" s="57">
        <f t="shared" si="20"/>
        <v>45291</v>
      </c>
      <c r="E323" s="54">
        <f t="shared" si="21"/>
        <v>81</v>
      </c>
      <c r="F323" s="18"/>
      <c r="G323" s="46"/>
      <c r="H323" s="3"/>
      <c r="I323" s="4"/>
      <c r="J323" s="3"/>
      <c r="K323" s="21" t="str">
        <f t="shared" si="19"/>
        <v/>
      </c>
      <c r="L323" s="2"/>
      <c r="M323" s="2"/>
      <c r="N323" s="18"/>
      <c r="O323" s="18"/>
    </row>
    <row r="324" spans="1:15" ht="18.75" customHeight="1" x14ac:dyDescent="0.25">
      <c r="A324" s="18"/>
      <c r="B324" s="54">
        <f>IF(J324="",0,COUNTIF($J$7:J324,J324))</f>
        <v>0</v>
      </c>
      <c r="C324" s="54" t="str">
        <f t="shared" si="18"/>
        <v>0</v>
      </c>
      <c r="D324" s="57">
        <f t="shared" si="20"/>
        <v>45291</v>
      </c>
      <c r="E324" s="54">
        <f t="shared" si="21"/>
        <v>81</v>
      </c>
      <c r="F324" s="18"/>
      <c r="G324" s="46"/>
      <c r="H324" s="3"/>
      <c r="I324" s="4"/>
      <c r="J324" s="3"/>
      <c r="K324" s="21" t="str">
        <f t="shared" si="19"/>
        <v/>
      </c>
      <c r="L324" s="2"/>
      <c r="M324" s="2"/>
      <c r="N324" s="18"/>
      <c r="O324" s="18"/>
    </row>
    <row r="325" spans="1:15" ht="18.75" customHeight="1" x14ac:dyDescent="0.25">
      <c r="A325" s="18"/>
      <c r="B325" s="54">
        <f>IF(J325="",0,COUNTIF($J$7:J325,J325))</f>
        <v>0</v>
      </c>
      <c r="C325" s="54" t="str">
        <f t="shared" si="18"/>
        <v>0</v>
      </c>
      <c r="D325" s="57">
        <f t="shared" si="20"/>
        <v>45291</v>
      </c>
      <c r="E325" s="54">
        <f t="shared" si="21"/>
        <v>81</v>
      </c>
      <c r="F325" s="18"/>
      <c r="G325" s="46"/>
      <c r="H325" s="3"/>
      <c r="I325" s="4"/>
      <c r="J325" s="3"/>
      <c r="K325" s="21" t="str">
        <f t="shared" si="19"/>
        <v/>
      </c>
      <c r="L325" s="2"/>
      <c r="M325" s="2"/>
      <c r="N325" s="18"/>
      <c r="O325" s="18"/>
    </row>
    <row r="326" spans="1:15" ht="18.75" customHeight="1" x14ac:dyDescent="0.25">
      <c r="A326" s="18"/>
      <c r="B326" s="54">
        <f>IF(J326="",0,COUNTIF($J$7:J326,J326))</f>
        <v>0</v>
      </c>
      <c r="C326" s="54" t="str">
        <f t="shared" si="18"/>
        <v>0</v>
      </c>
      <c r="D326" s="57">
        <f t="shared" si="20"/>
        <v>45291</v>
      </c>
      <c r="E326" s="54">
        <f t="shared" si="21"/>
        <v>81</v>
      </c>
      <c r="F326" s="18"/>
      <c r="G326" s="46"/>
      <c r="H326" s="3"/>
      <c r="I326" s="4"/>
      <c r="J326" s="3"/>
      <c r="K326" s="21" t="str">
        <f t="shared" si="19"/>
        <v/>
      </c>
      <c r="L326" s="2"/>
      <c r="M326" s="2"/>
      <c r="N326" s="18"/>
      <c r="O326" s="18"/>
    </row>
    <row r="327" spans="1:15" ht="18.75" customHeight="1" x14ac:dyDescent="0.25">
      <c r="A327" s="18"/>
      <c r="B327" s="54">
        <f>IF(J327="",0,COUNTIF($J$7:J327,J327))</f>
        <v>0</v>
      </c>
      <c r="C327" s="54" t="str">
        <f t="shared" ref="C327:C390" si="22">B327&amp;J327</f>
        <v>0</v>
      </c>
      <c r="D327" s="57">
        <f t="shared" si="20"/>
        <v>45291</v>
      </c>
      <c r="E327" s="54">
        <f t="shared" si="21"/>
        <v>81</v>
      </c>
      <c r="F327" s="18"/>
      <c r="G327" s="46"/>
      <c r="H327" s="3"/>
      <c r="I327" s="4"/>
      <c r="J327" s="3"/>
      <c r="K327" s="21" t="str">
        <f t="shared" ref="K327:K390" si="23">IF(J327&lt;&gt;"",VLOOKUP(J327,DA,2,FALSE),"")</f>
        <v/>
      </c>
      <c r="L327" s="2"/>
      <c r="M327" s="2"/>
      <c r="N327" s="18"/>
      <c r="O327" s="18"/>
    </row>
    <row r="328" spans="1:15" ht="18.75" customHeight="1" x14ac:dyDescent="0.25">
      <c r="A328" s="18"/>
      <c r="B328" s="54">
        <f>IF(J328="",0,COUNTIF($J$7:J328,J328))</f>
        <v>0</v>
      </c>
      <c r="C328" s="54" t="str">
        <f t="shared" si="22"/>
        <v>0</v>
      </c>
      <c r="D328" s="57">
        <f t="shared" si="20"/>
        <v>45291</v>
      </c>
      <c r="E328" s="54">
        <f t="shared" si="21"/>
        <v>81</v>
      </c>
      <c r="F328" s="18"/>
      <c r="G328" s="46"/>
      <c r="H328" s="3"/>
      <c r="I328" s="4"/>
      <c r="J328" s="3"/>
      <c r="K328" s="21" t="str">
        <f t="shared" si="23"/>
        <v/>
      </c>
      <c r="L328" s="2"/>
      <c r="M328" s="2"/>
      <c r="N328" s="18"/>
      <c r="O328" s="18"/>
    </row>
    <row r="329" spans="1:15" ht="18.75" customHeight="1" x14ac:dyDescent="0.25">
      <c r="A329" s="18"/>
      <c r="B329" s="54">
        <f>IF(J329="",0,COUNTIF($J$7:J329,J329))</f>
        <v>0</v>
      </c>
      <c r="C329" s="54" t="str">
        <f t="shared" si="22"/>
        <v>0</v>
      </c>
      <c r="D329" s="57">
        <f t="shared" ref="D329:D392" si="24">IF(G329&lt;&gt;"",G329,D328)</f>
        <v>45291</v>
      </c>
      <c r="E329" s="54">
        <f t="shared" ref="E329:E392" si="25">IF(H329&lt;&gt;"",H329,E328)</f>
        <v>81</v>
      </c>
      <c r="F329" s="18"/>
      <c r="G329" s="46"/>
      <c r="H329" s="3"/>
      <c r="I329" s="4"/>
      <c r="J329" s="3"/>
      <c r="K329" s="21" t="str">
        <f t="shared" si="23"/>
        <v/>
      </c>
      <c r="L329" s="2"/>
      <c r="M329" s="2"/>
      <c r="N329" s="18"/>
      <c r="O329" s="18"/>
    </row>
    <row r="330" spans="1:15" ht="18.75" customHeight="1" x14ac:dyDescent="0.25">
      <c r="A330" s="18"/>
      <c r="B330" s="54">
        <f>IF(J330="",0,COUNTIF($J$7:J330,J330))</f>
        <v>0</v>
      </c>
      <c r="C330" s="54" t="str">
        <f t="shared" si="22"/>
        <v>0</v>
      </c>
      <c r="D330" s="57">
        <f t="shared" si="24"/>
        <v>45291</v>
      </c>
      <c r="E330" s="54">
        <f t="shared" si="25"/>
        <v>81</v>
      </c>
      <c r="F330" s="18"/>
      <c r="G330" s="46"/>
      <c r="H330" s="3"/>
      <c r="I330" s="4"/>
      <c r="J330" s="3"/>
      <c r="K330" s="21" t="str">
        <f t="shared" si="23"/>
        <v/>
      </c>
      <c r="L330" s="2"/>
      <c r="M330" s="2"/>
      <c r="N330" s="18"/>
      <c r="O330" s="18"/>
    </row>
    <row r="331" spans="1:15" ht="18.75" customHeight="1" x14ac:dyDescent="0.25">
      <c r="A331" s="18"/>
      <c r="B331" s="54">
        <f>IF(J331="",0,COUNTIF($J$7:J331,J331))</f>
        <v>0</v>
      </c>
      <c r="C331" s="54" t="str">
        <f t="shared" si="22"/>
        <v>0</v>
      </c>
      <c r="D331" s="57">
        <f t="shared" si="24"/>
        <v>45291</v>
      </c>
      <c r="E331" s="54">
        <f t="shared" si="25"/>
        <v>81</v>
      </c>
      <c r="F331" s="18"/>
      <c r="G331" s="46"/>
      <c r="H331" s="3"/>
      <c r="I331" s="4"/>
      <c r="J331" s="3"/>
      <c r="K331" s="21" t="str">
        <f t="shared" si="23"/>
        <v/>
      </c>
      <c r="L331" s="2"/>
      <c r="M331" s="2"/>
      <c r="N331" s="18"/>
      <c r="O331" s="18"/>
    </row>
    <row r="332" spans="1:15" ht="18.75" customHeight="1" x14ac:dyDescent="0.25">
      <c r="A332" s="18"/>
      <c r="B332" s="54">
        <f>IF(J332="",0,COUNTIF($J$7:J332,J332))</f>
        <v>0</v>
      </c>
      <c r="C332" s="54" t="str">
        <f t="shared" si="22"/>
        <v>0</v>
      </c>
      <c r="D332" s="57">
        <f t="shared" si="24"/>
        <v>45291</v>
      </c>
      <c r="E332" s="54">
        <f t="shared" si="25"/>
        <v>81</v>
      </c>
      <c r="F332" s="18"/>
      <c r="G332" s="46"/>
      <c r="H332" s="3"/>
      <c r="I332" s="4"/>
      <c r="J332" s="3"/>
      <c r="K332" s="21" t="str">
        <f t="shared" si="23"/>
        <v/>
      </c>
      <c r="L332" s="2"/>
      <c r="M332" s="2"/>
      <c r="N332" s="18"/>
      <c r="O332" s="18"/>
    </row>
    <row r="333" spans="1:15" ht="18.75" customHeight="1" x14ac:dyDescent="0.25">
      <c r="A333" s="18"/>
      <c r="B333" s="54">
        <f>IF(J333="",0,COUNTIF($J$7:J333,J333))</f>
        <v>0</v>
      </c>
      <c r="C333" s="54" t="str">
        <f t="shared" si="22"/>
        <v>0</v>
      </c>
      <c r="D333" s="57">
        <f t="shared" si="24"/>
        <v>45291</v>
      </c>
      <c r="E333" s="54">
        <f t="shared" si="25"/>
        <v>81</v>
      </c>
      <c r="F333" s="18"/>
      <c r="G333" s="46"/>
      <c r="H333" s="3"/>
      <c r="I333" s="4"/>
      <c r="J333" s="3"/>
      <c r="K333" s="21" t="str">
        <f t="shared" si="23"/>
        <v/>
      </c>
      <c r="L333" s="2"/>
      <c r="M333" s="2"/>
      <c r="N333" s="18"/>
      <c r="O333" s="18"/>
    </row>
    <row r="334" spans="1:15" ht="18.75" customHeight="1" x14ac:dyDescent="0.25">
      <c r="A334" s="18"/>
      <c r="B334" s="54">
        <f>IF(J334="",0,COUNTIF($J$7:J334,J334))</f>
        <v>0</v>
      </c>
      <c r="C334" s="54" t="str">
        <f t="shared" si="22"/>
        <v>0</v>
      </c>
      <c r="D334" s="57">
        <f t="shared" si="24"/>
        <v>45291</v>
      </c>
      <c r="E334" s="54">
        <f t="shared" si="25"/>
        <v>81</v>
      </c>
      <c r="F334" s="18"/>
      <c r="G334" s="46"/>
      <c r="H334" s="3"/>
      <c r="I334" s="4"/>
      <c r="J334" s="3"/>
      <c r="K334" s="21" t="str">
        <f t="shared" si="23"/>
        <v/>
      </c>
      <c r="L334" s="2"/>
      <c r="M334" s="2"/>
      <c r="N334" s="18"/>
      <c r="O334" s="18"/>
    </row>
    <row r="335" spans="1:15" ht="18.75" customHeight="1" x14ac:dyDescent="0.25">
      <c r="A335" s="18"/>
      <c r="B335" s="54">
        <f>IF(J335="",0,COUNTIF($J$7:J335,J335))</f>
        <v>0</v>
      </c>
      <c r="C335" s="54" t="str">
        <f t="shared" si="22"/>
        <v>0</v>
      </c>
      <c r="D335" s="57">
        <f t="shared" si="24"/>
        <v>45291</v>
      </c>
      <c r="E335" s="54">
        <f t="shared" si="25"/>
        <v>81</v>
      </c>
      <c r="F335" s="18"/>
      <c r="G335" s="46"/>
      <c r="H335" s="3"/>
      <c r="I335" s="4"/>
      <c r="J335" s="3"/>
      <c r="K335" s="21" t="str">
        <f t="shared" si="23"/>
        <v/>
      </c>
      <c r="L335" s="2"/>
      <c r="M335" s="2"/>
      <c r="N335" s="18"/>
      <c r="O335" s="18"/>
    </row>
    <row r="336" spans="1:15" ht="18.75" customHeight="1" x14ac:dyDescent="0.25">
      <c r="A336" s="18"/>
      <c r="B336" s="54">
        <f>IF(J336="",0,COUNTIF($J$7:J336,J336))</f>
        <v>0</v>
      </c>
      <c r="C336" s="54" t="str">
        <f t="shared" si="22"/>
        <v>0</v>
      </c>
      <c r="D336" s="57">
        <f t="shared" si="24"/>
        <v>45291</v>
      </c>
      <c r="E336" s="54">
        <f t="shared" si="25"/>
        <v>81</v>
      </c>
      <c r="F336" s="18"/>
      <c r="G336" s="46"/>
      <c r="H336" s="3"/>
      <c r="I336" s="4"/>
      <c r="J336" s="3"/>
      <c r="K336" s="21" t="str">
        <f t="shared" si="23"/>
        <v/>
      </c>
      <c r="L336" s="2"/>
      <c r="M336" s="2"/>
      <c r="N336" s="18"/>
      <c r="O336" s="18"/>
    </row>
    <row r="337" spans="1:15" ht="18.75" customHeight="1" x14ac:dyDescent="0.25">
      <c r="A337" s="18"/>
      <c r="B337" s="54">
        <f>IF(J337="",0,COUNTIF($J$7:J337,J337))</f>
        <v>0</v>
      </c>
      <c r="C337" s="54" t="str">
        <f t="shared" si="22"/>
        <v>0</v>
      </c>
      <c r="D337" s="57">
        <f t="shared" si="24"/>
        <v>45291</v>
      </c>
      <c r="E337" s="54">
        <f t="shared" si="25"/>
        <v>81</v>
      </c>
      <c r="F337" s="18"/>
      <c r="G337" s="46"/>
      <c r="H337" s="3"/>
      <c r="I337" s="4"/>
      <c r="J337" s="3"/>
      <c r="K337" s="21" t="str">
        <f t="shared" si="23"/>
        <v/>
      </c>
      <c r="L337" s="2"/>
      <c r="M337" s="2"/>
      <c r="N337" s="18"/>
      <c r="O337" s="18"/>
    </row>
    <row r="338" spans="1:15" ht="18.75" customHeight="1" x14ac:dyDescent="0.25">
      <c r="A338" s="18"/>
      <c r="B338" s="54">
        <f>IF(J338="",0,COUNTIF($J$7:J338,J338))</f>
        <v>0</v>
      </c>
      <c r="C338" s="54" t="str">
        <f t="shared" si="22"/>
        <v>0</v>
      </c>
      <c r="D338" s="57">
        <f t="shared" si="24"/>
        <v>45291</v>
      </c>
      <c r="E338" s="54">
        <f t="shared" si="25"/>
        <v>81</v>
      </c>
      <c r="F338" s="18"/>
      <c r="G338" s="46"/>
      <c r="H338" s="3"/>
      <c r="I338" s="4"/>
      <c r="J338" s="3"/>
      <c r="K338" s="21" t="str">
        <f t="shared" si="23"/>
        <v/>
      </c>
      <c r="L338" s="2"/>
      <c r="M338" s="2"/>
      <c r="N338" s="18"/>
      <c r="O338" s="18"/>
    </row>
    <row r="339" spans="1:15" ht="18.75" customHeight="1" x14ac:dyDescent="0.25">
      <c r="A339" s="18"/>
      <c r="B339" s="54">
        <f>IF(J339="",0,COUNTIF($J$7:J339,J339))</f>
        <v>0</v>
      </c>
      <c r="C339" s="54" t="str">
        <f t="shared" si="22"/>
        <v>0</v>
      </c>
      <c r="D339" s="57">
        <f t="shared" si="24"/>
        <v>45291</v>
      </c>
      <c r="E339" s="54">
        <f t="shared" si="25"/>
        <v>81</v>
      </c>
      <c r="F339" s="18"/>
      <c r="G339" s="46"/>
      <c r="H339" s="3"/>
      <c r="I339" s="4"/>
      <c r="J339" s="3"/>
      <c r="K339" s="21" t="str">
        <f t="shared" si="23"/>
        <v/>
      </c>
      <c r="L339" s="2"/>
      <c r="M339" s="2"/>
      <c r="N339" s="18"/>
      <c r="O339" s="18"/>
    </row>
    <row r="340" spans="1:15" ht="18.75" customHeight="1" x14ac:dyDescent="0.25">
      <c r="A340" s="18"/>
      <c r="B340" s="54">
        <f>IF(J340="",0,COUNTIF($J$7:J340,J340))</f>
        <v>0</v>
      </c>
      <c r="C340" s="54" t="str">
        <f t="shared" si="22"/>
        <v>0</v>
      </c>
      <c r="D340" s="57">
        <f t="shared" si="24"/>
        <v>45291</v>
      </c>
      <c r="E340" s="54">
        <f t="shared" si="25"/>
        <v>81</v>
      </c>
      <c r="F340" s="18"/>
      <c r="G340" s="46"/>
      <c r="H340" s="3"/>
      <c r="I340" s="4"/>
      <c r="J340" s="3"/>
      <c r="K340" s="21" t="str">
        <f t="shared" si="23"/>
        <v/>
      </c>
      <c r="L340" s="2"/>
      <c r="M340" s="2"/>
      <c r="N340" s="18"/>
      <c r="O340" s="18"/>
    </row>
    <row r="341" spans="1:15" ht="18.75" customHeight="1" x14ac:dyDescent="0.25">
      <c r="A341" s="18"/>
      <c r="B341" s="54">
        <f>IF(J341="",0,COUNTIF($J$7:J341,J341))</f>
        <v>0</v>
      </c>
      <c r="C341" s="54" t="str">
        <f t="shared" si="22"/>
        <v>0</v>
      </c>
      <c r="D341" s="57">
        <f t="shared" si="24"/>
        <v>45291</v>
      </c>
      <c r="E341" s="54">
        <f t="shared" si="25"/>
        <v>81</v>
      </c>
      <c r="F341" s="18"/>
      <c r="G341" s="46"/>
      <c r="H341" s="3"/>
      <c r="I341" s="4"/>
      <c r="J341" s="3"/>
      <c r="K341" s="21" t="str">
        <f t="shared" si="23"/>
        <v/>
      </c>
      <c r="L341" s="2"/>
      <c r="M341" s="2"/>
      <c r="N341" s="18"/>
      <c r="O341" s="18"/>
    </row>
    <row r="342" spans="1:15" ht="18.75" customHeight="1" x14ac:dyDescent="0.25">
      <c r="A342" s="18"/>
      <c r="B342" s="54">
        <f>IF(J342="",0,COUNTIF($J$7:J342,J342))</f>
        <v>0</v>
      </c>
      <c r="C342" s="54" t="str">
        <f t="shared" si="22"/>
        <v>0</v>
      </c>
      <c r="D342" s="57">
        <f t="shared" si="24"/>
        <v>45291</v>
      </c>
      <c r="E342" s="54">
        <f t="shared" si="25"/>
        <v>81</v>
      </c>
      <c r="F342" s="18"/>
      <c r="G342" s="46"/>
      <c r="H342" s="3"/>
      <c r="I342" s="4"/>
      <c r="J342" s="3"/>
      <c r="K342" s="21" t="str">
        <f t="shared" si="23"/>
        <v/>
      </c>
      <c r="L342" s="2"/>
      <c r="M342" s="2"/>
      <c r="N342" s="18"/>
      <c r="O342" s="18"/>
    </row>
    <row r="343" spans="1:15" ht="18.75" customHeight="1" x14ac:dyDescent="0.25">
      <c r="A343" s="18"/>
      <c r="B343" s="54">
        <f>IF(J343="",0,COUNTIF($J$7:J343,J343))</f>
        <v>0</v>
      </c>
      <c r="C343" s="54" t="str">
        <f t="shared" si="22"/>
        <v>0</v>
      </c>
      <c r="D343" s="57">
        <f t="shared" si="24"/>
        <v>45291</v>
      </c>
      <c r="E343" s="54">
        <f t="shared" si="25"/>
        <v>81</v>
      </c>
      <c r="F343" s="18"/>
      <c r="G343" s="46"/>
      <c r="H343" s="3"/>
      <c r="I343" s="4"/>
      <c r="J343" s="3"/>
      <c r="K343" s="21" t="str">
        <f t="shared" si="23"/>
        <v/>
      </c>
      <c r="L343" s="2"/>
      <c r="M343" s="2"/>
      <c r="N343" s="18"/>
      <c r="O343" s="18"/>
    </row>
    <row r="344" spans="1:15" ht="18.75" customHeight="1" x14ac:dyDescent="0.25">
      <c r="A344" s="18"/>
      <c r="B344" s="54">
        <f>IF(J344="",0,COUNTIF($J$7:J344,J344))</f>
        <v>0</v>
      </c>
      <c r="C344" s="54" t="str">
        <f t="shared" si="22"/>
        <v>0</v>
      </c>
      <c r="D344" s="57">
        <f t="shared" si="24"/>
        <v>45291</v>
      </c>
      <c r="E344" s="54">
        <f t="shared" si="25"/>
        <v>81</v>
      </c>
      <c r="F344" s="18"/>
      <c r="G344" s="46"/>
      <c r="H344" s="3"/>
      <c r="I344" s="4"/>
      <c r="J344" s="3"/>
      <c r="K344" s="21" t="str">
        <f t="shared" si="23"/>
        <v/>
      </c>
      <c r="L344" s="2"/>
      <c r="M344" s="2"/>
      <c r="N344" s="18"/>
      <c r="O344" s="18"/>
    </row>
    <row r="345" spans="1:15" ht="18.75" customHeight="1" x14ac:dyDescent="0.25">
      <c r="A345" s="18"/>
      <c r="B345" s="54">
        <f>IF(J345="",0,COUNTIF($J$7:J345,J345))</f>
        <v>0</v>
      </c>
      <c r="C345" s="54" t="str">
        <f t="shared" si="22"/>
        <v>0</v>
      </c>
      <c r="D345" s="57">
        <f t="shared" si="24"/>
        <v>45291</v>
      </c>
      <c r="E345" s="54">
        <f t="shared" si="25"/>
        <v>81</v>
      </c>
      <c r="F345" s="18"/>
      <c r="G345" s="46"/>
      <c r="H345" s="3"/>
      <c r="I345" s="4"/>
      <c r="J345" s="3"/>
      <c r="K345" s="21" t="str">
        <f t="shared" si="23"/>
        <v/>
      </c>
      <c r="L345" s="2"/>
      <c r="M345" s="2"/>
      <c r="N345" s="18"/>
      <c r="O345" s="18"/>
    </row>
    <row r="346" spans="1:15" ht="18.75" customHeight="1" x14ac:dyDescent="0.25">
      <c r="A346" s="18"/>
      <c r="B346" s="54">
        <f>IF(J346="",0,COUNTIF($J$7:J346,J346))</f>
        <v>0</v>
      </c>
      <c r="C346" s="54" t="str">
        <f t="shared" si="22"/>
        <v>0</v>
      </c>
      <c r="D346" s="57">
        <f t="shared" si="24"/>
        <v>45291</v>
      </c>
      <c r="E346" s="54">
        <f t="shared" si="25"/>
        <v>81</v>
      </c>
      <c r="F346" s="18"/>
      <c r="G346" s="46"/>
      <c r="H346" s="3"/>
      <c r="I346" s="4"/>
      <c r="J346" s="3"/>
      <c r="K346" s="21" t="str">
        <f t="shared" si="23"/>
        <v/>
      </c>
      <c r="L346" s="2"/>
      <c r="M346" s="2"/>
      <c r="N346" s="18"/>
      <c r="O346" s="18"/>
    </row>
    <row r="347" spans="1:15" ht="18.75" customHeight="1" x14ac:dyDescent="0.25">
      <c r="A347" s="18"/>
      <c r="B347" s="54">
        <f>IF(J347="",0,COUNTIF($J$7:J347,J347))</f>
        <v>0</v>
      </c>
      <c r="C347" s="54" t="str">
        <f t="shared" si="22"/>
        <v>0</v>
      </c>
      <c r="D347" s="57">
        <f t="shared" si="24"/>
        <v>45291</v>
      </c>
      <c r="E347" s="54">
        <f t="shared" si="25"/>
        <v>81</v>
      </c>
      <c r="F347" s="18"/>
      <c r="G347" s="46"/>
      <c r="H347" s="3"/>
      <c r="I347" s="4"/>
      <c r="J347" s="3"/>
      <c r="K347" s="21" t="str">
        <f t="shared" si="23"/>
        <v/>
      </c>
      <c r="L347" s="2"/>
      <c r="M347" s="2"/>
      <c r="N347" s="18"/>
      <c r="O347" s="18"/>
    </row>
    <row r="348" spans="1:15" ht="18.75" customHeight="1" x14ac:dyDescent="0.25">
      <c r="A348" s="18"/>
      <c r="B348" s="54">
        <f>IF(J348="",0,COUNTIF($J$7:J348,J348))</f>
        <v>0</v>
      </c>
      <c r="C348" s="54" t="str">
        <f t="shared" si="22"/>
        <v>0</v>
      </c>
      <c r="D348" s="57">
        <f t="shared" si="24"/>
        <v>45291</v>
      </c>
      <c r="E348" s="54">
        <f t="shared" si="25"/>
        <v>81</v>
      </c>
      <c r="F348" s="18"/>
      <c r="G348" s="46"/>
      <c r="H348" s="3"/>
      <c r="I348" s="4"/>
      <c r="J348" s="3"/>
      <c r="K348" s="21" t="str">
        <f t="shared" si="23"/>
        <v/>
      </c>
      <c r="L348" s="2"/>
      <c r="M348" s="2"/>
      <c r="N348" s="18"/>
      <c r="O348" s="18"/>
    </row>
    <row r="349" spans="1:15" ht="18.75" customHeight="1" x14ac:dyDescent="0.25">
      <c r="A349" s="18"/>
      <c r="B349" s="54">
        <f>IF(J349="",0,COUNTIF($J$7:J349,J349))</f>
        <v>0</v>
      </c>
      <c r="C349" s="54" t="str">
        <f t="shared" si="22"/>
        <v>0</v>
      </c>
      <c r="D349" s="57">
        <f t="shared" si="24"/>
        <v>45291</v>
      </c>
      <c r="E349" s="54">
        <f t="shared" si="25"/>
        <v>81</v>
      </c>
      <c r="F349" s="18"/>
      <c r="G349" s="46"/>
      <c r="H349" s="3"/>
      <c r="I349" s="4"/>
      <c r="J349" s="3"/>
      <c r="K349" s="21" t="str">
        <f t="shared" si="23"/>
        <v/>
      </c>
      <c r="L349" s="2"/>
      <c r="M349" s="2"/>
      <c r="N349" s="18"/>
      <c r="O349" s="18"/>
    </row>
    <row r="350" spans="1:15" ht="18.75" customHeight="1" x14ac:dyDescent="0.25">
      <c r="A350" s="18"/>
      <c r="B350" s="54">
        <f>IF(J350="",0,COUNTIF($J$7:J350,J350))</f>
        <v>0</v>
      </c>
      <c r="C350" s="54" t="str">
        <f t="shared" si="22"/>
        <v>0</v>
      </c>
      <c r="D350" s="57">
        <f t="shared" si="24"/>
        <v>45291</v>
      </c>
      <c r="E350" s="54">
        <f t="shared" si="25"/>
        <v>81</v>
      </c>
      <c r="F350" s="18"/>
      <c r="G350" s="46"/>
      <c r="H350" s="3"/>
      <c r="I350" s="4"/>
      <c r="J350" s="3"/>
      <c r="K350" s="21" t="str">
        <f t="shared" si="23"/>
        <v/>
      </c>
      <c r="L350" s="2"/>
      <c r="M350" s="2"/>
      <c r="N350" s="18"/>
      <c r="O350" s="18"/>
    </row>
    <row r="351" spans="1:15" ht="18.75" customHeight="1" x14ac:dyDescent="0.25">
      <c r="A351" s="18"/>
      <c r="B351" s="54">
        <f>IF(J351="",0,COUNTIF($J$7:J351,J351))</f>
        <v>0</v>
      </c>
      <c r="C351" s="54" t="str">
        <f t="shared" si="22"/>
        <v>0</v>
      </c>
      <c r="D351" s="57">
        <f t="shared" si="24"/>
        <v>45291</v>
      </c>
      <c r="E351" s="54">
        <f t="shared" si="25"/>
        <v>81</v>
      </c>
      <c r="F351" s="18"/>
      <c r="G351" s="46"/>
      <c r="H351" s="3"/>
      <c r="I351" s="4"/>
      <c r="J351" s="3"/>
      <c r="K351" s="21" t="str">
        <f t="shared" si="23"/>
        <v/>
      </c>
      <c r="L351" s="2"/>
      <c r="M351" s="2"/>
      <c r="N351" s="18"/>
      <c r="O351" s="18"/>
    </row>
    <row r="352" spans="1:15" ht="18.75" customHeight="1" x14ac:dyDescent="0.25">
      <c r="A352" s="18"/>
      <c r="B352" s="54">
        <f>IF(J352="",0,COUNTIF($J$7:J352,J352))</f>
        <v>0</v>
      </c>
      <c r="C352" s="54" t="str">
        <f t="shared" si="22"/>
        <v>0</v>
      </c>
      <c r="D352" s="57">
        <f t="shared" si="24"/>
        <v>45291</v>
      </c>
      <c r="E352" s="54">
        <f t="shared" si="25"/>
        <v>81</v>
      </c>
      <c r="F352" s="18"/>
      <c r="G352" s="46"/>
      <c r="H352" s="3"/>
      <c r="I352" s="4"/>
      <c r="J352" s="3"/>
      <c r="K352" s="21" t="str">
        <f t="shared" si="23"/>
        <v/>
      </c>
      <c r="L352" s="2"/>
      <c r="M352" s="2"/>
      <c r="N352" s="18"/>
      <c r="O352" s="18"/>
    </row>
    <row r="353" spans="1:15" ht="18.75" customHeight="1" x14ac:dyDescent="0.25">
      <c r="A353" s="18"/>
      <c r="B353" s="54">
        <f>IF(J353="",0,COUNTIF($J$7:J353,J353))</f>
        <v>0</v>
      </c>
      <c r="C353" s="54" t="str">
        <f t="shared" si="22"/>
        <v>0</v>
      </c>
      <c r="D353" s="57">
        <f t="shared" si="24"/>
        <v>45291</v>
      </c>
      <c r="E353" s="54">
        <f t="shared" si="25"/>
        <v>81</v>
      </c>
      <c r="F353" s="18"/>
      <c r="G353" s="46"/>
      <c r="H353" s="3"/>
      <c r="I353" s="4"/>
      <c r="J353" s="3"/>
      <c r="K353" s="21" t="str">
        <f t="shared" si="23"/>
        <v/>
      </c>
      <c r="L353" s="2"/>
      <c r="M353" s="2"/>
      <c r="N353" s="18"/>
      <c r="O353" s="18"/>
    </row>
    <row r="354" spans="1:15" ht="18.75" customHeight="1" x14ac:dyDescent="0.25">
      <c r="A354" s="18"/>
      <c r="B354" s="54">
        <f>IF(J354="",0,COUNTIF($J$7:J354,J354))</f>
        <v>0</v>
      </c>
      <c r="C354" s="54" t="str">
        <f t="shared" si="22"/>
        <v>0</v>
      </c>
      <c r="D354" s="57">
        <f t="shared" si="24"/>
        <v>45291</v>
      </c>
      <c r="E354" s="54">
        <f t="shared" si="25"/>
        <v>81</v>
      </c>
      <c r="F354" s="18"/>
      <c r="G354" s="46"/>
      <c r="H354" s="3"/>
      <c r="I354" s="4"/>
      <c r="J354" s="3"/>
      <c r="K354" s="21" t="str">
        <f t="shared" si="23"/>
        <v/>
      </c>
      <c r="L354" s="2"/>
      <c r="M354" s="2"/>
      <c r="N354" s="18"/>
      <c r="O354" s="18"/>
    </row>
    <row r="355" spans="1:15" ht="18.75" customHeight="1" x14ac:dyDescent="0.25">
      <c r="A355" s="18"/>
      <c r="B355" s="54">
        <f>IF(J355="",0,COUNTIF($J$7:J355,J355))</f>
        <v>0</v>
      </c>
      <c r="C355" s="54" t="str">
        <f t="shared" si="22"/>
        <v>0</v>
      </c>
      <c r="D355" s="57">
        <f t="shared" si="24"/>
        <v>45291</v>
      </c>
      <c r="E355" s="54">
        <f t="shared" si="25"/>
        <v>81</v>
      </c>
      <c r="F355" s="18"/>
      <c r="G355" s="46"/>
      <c r="H355" s="3"/>
      <c r="I355" s="4"/>
      <c r="J355" s="3"/>
      <c r="K355" s="21" t="str">
        <f t="shared" si="23"/>
        <v/>
      </c>
      <c r="L355" s="2"/>
      <c r="M355" s="2"/>
      <c r="N355" s="18"/>
      <c r="O355" s="18"/>
    </row>
    <row r="356" spans="1:15" ht="18.75" customHeight="1" x14ac:dyDescent="0.25">
      <c r="A356" s="18"/>
      <c r="B356" s="54">
        <f>IF(J356="",0,COUNTIF($J$7:J356,J356))</f>
        <v>0</v>
      </c>
      <c r="C356" s="54" t="str">
        <f t="shared" si="22"/>
        <v>0</v>
      </c>
      <c r="D356" s="57">
        <f t="shared" si="24"/>
        <v>45291</v>
      </c>
      <c r="E356" s="54">
        <f t="shared" si="25"/>
        <v>81</v>
      </c>
      <c r="F356" s="18"/>
      <c r="G356" s="46"/>
      <c r="H356" s="3"/>
      <c r="I356" s="4"/>
      <c r="J356" s="3"/>
      <c r="K356" s="21" t="str">
        <f t="shared" si="23"/>
        <v/>
      </c>
      <c r="L356" s="2"/>
      <c r="M356" s="2"/>
      <c r="N356" s="18"/>
      <c r="O356" s="18"/>
    </row>
    <row r="357" spans="1:15" ht="18.75" customHeight="1" x14ac:dyDescent="0.25">
      <c r="A357" s="18"/>
      <c r="B357" s="54">
        <f>IF(J357="",0,COUNTIF($J$7:J357,J357))</f>
        <v>0</v>
      </c>
      <c r="C357" s="54" t="str">
        <f t="shared" si="22"/>
        <v>0</v>
      </c>
      <c r="D357" s="57">
        <f t="shared" si="24"/>
        <v>45291</v>
      </c>
      <c r="E357" s="54">
        <f t="shared" si="25"/>
        <v>81</v>
      </c>
      <c r="F357" s="18"/>
      <c r="G357" s="46"/>
      <c r="H357" s="3"/>
      <c r="I357" s="4"/>
      <c r="J357" s="3"/>
      <c r="K357" s="21" t="str">
        <f t="shared" si="23"/>
        <v/>
      </c>
      <c r="L357" s="2"/>
      <c r="M357" s="2"/>
      <c r="N357" s="18"/>
      <c r="O357" s="18"/>
    </row>
    <row r="358" spans="1:15" ht="18.75" customHeight="1" x14ac:dyDescent="0.25">
      <c r="A358" s="18"/>
      <c r="B358" s="54">
        <f>IF(J358="",0,COUNTIF($J$7:J358,J358))</f>
        <v>0</v>
      </c>
      <c r="C358" s="54" t="str">
        <f t="shared" si="22"/>
        <v>0</v>
      </c>
      <c r="D358" s="57">
        <f t="shared" si="24"/>
        <v>45291</v>
      </c>
      <c r="E358" s="54">
        <f t="shared" si="25"/>
        <v>81</v>
      </c>
      <c r="F358" s="18"/>
      <c r="G358" s="46"/>
      <c r="H358" s="3"/>
      <c r="I358" s="4"/>
      <c r="J358" s="3"/>
      <c r="K358" s="21" t="str">
        <f t="shared" si="23"/>
        <v/>
      </c>
      <c r="L358" s="2"/>
      <c r="M358" s="2"/>
      <c r="N358" s="18"/>
      <c r="O358" s="18"/>
    </row>
    <row r="359" spans="1:15" ht="18.75" customHeight="1" x14ac:dyDescent="0.25">
      <c r="A359" s="18"/>
      <c r="B359" s="54">
        <f>IF(J359="",0,COUNTIF($J$7:J359,J359))</f>
        <v>0</v>
      </c>
      <c r="C359" s="54" t="str">
        <f t="shared" si="22"/>
        <v>0</v>
      </c>
      <c r="D359" s="57">
        <f t="shared" si="24"/>
        <v>45291</v>
      </c>
      <c r="E359" s="54">
        <f t="shared" si="25"/>
        <v>81</v>
      </c>
      <c r="F359" s="18"/>
      <c r="G359" s="46"/>
      <c r="H359" s="3"/>
      <c r="I359" s="4"/>
      <c r="J359" s="3"/>
      <c r="K359" s="21" t="str">
        <f t="shared" si="23"/>
        <v/>
      </c>
      <c r="L359" s="2"/>
      <c r="M359" s="2"/>
      <c r="N359" s="18"/>
      <c r="O359" s="18"/>
    </row>
    <row r="360" spans="1:15" ht="18.75" customHeight="1" x14ac:dyDescent="0.25">
      <c r="A360" s="18"/>
      <c r="B360" s="54">
        <f>IF(J360="",0,COUNTIF($J$7:J360,J360))</f>
        <v>0</v>
      </c>
      <c r="C360" s="54" t="str">
        <f t="shared" si="22"/>
        <v>0</v>
      </c>
      <c r="D360" s="57">
        <f t="shared" si="24"/>
        <v>45291</v>
      </c>
      <c r="E360" s="54">
        <f t="shared" si="25"/>
        <v>81</v>
      </c>
      <c r="F360" s="18"/>
      <c r="G360" s="46"/>
      <c r="H360" s="3"/>
      <c r="I360" s="4"/>
      <c r="J360" s="3"/>
      <c r="K360" s="21" t="str">
        <f t="shared" si="23"/>
        <v/>
      </c>
      <c r="L360" s="2"/>
      <c r="M360" s="2"/>
      <c r="N360" s="18"/>
      <c r="O360" s="18"/>
    </row>
    <row r="361" spans="1:15" ht="18.75" customHeight="1" x14ac:dyDescent="0.25">
      <c r="A361" s="18"/>
      <c r="B361" s="54">
        <f>IF(J361="",0,COUNTIF($J$7:J361,J361))</f>
        <v>0</v>
      </c>
      <c r="C361" s="54" t="str">
        <f t="shared" si="22"/>
        <v>0</v>
      </c>
      <c r="D361" s="57">
        <f t="shared" si="24"/>
        <v>45291</v>
      </c>
      <c r="E361" s="54">
        <f t="shared" si="25"/>
        <v>81</v>
      </c>
      <c r="F361" s="18"/>
      <c r="G361" s="46"/>
      <c r="H361" s="3"/>
      <c r="I361" s="4"/>
      <c r="J361" s="3"/>
      <c r="K361" s="21" t="str">
        <f t="shared" si="23"/>
        <v/>
      </c>
      <c r="L361" s="2"/>
      <c r="M361" s="2"/>
      <c r="N361" s="18"/>
      <c r="O361" s="18"/>
    </row>
    <row r="362" spans="1:15" ht="18.75" customHeight="1" x14ac:dyDescent="0.25">
      <c r="A362" s="18"/>
      <c r="B362" s="54">
        <f>IF(J362="",0,COUNTIF($J$7:J362,J362))</f>
        <v>0</v>
      </c>
      <c r="C362" s="54" t="str">
        <f t="shared" si="22"/>
        <v>0</v>
      </c>
      <c r="D362" s="57">
        <f t="shared" si="24"/>
        <v>45291</v>
      </c>
      <c r="E362" s="54">
        <f t="shared" si="25"/>
        <v>81</v>
      </c>
      <c r="F362" s="18"/>
      <c r="G362" s="46"/>
      <c r="H362" s="3"/>
      <c r="I362" s="4"/>
      <c r="J362" s="3"/>
      <c r="K362" s="21" t="str">
        <f t="shared" si="23"/>
        <v/>
      </c>
      <c r="L362" s="2"/>
      <c r="M362" s="2"/>
      <c r="N362" s="18"/>
      <c r="O362" s="18"/>
    </row>
    <row r="363" spans="1:15" ht="18.75" customHeight="1" x14ac:dyDescent="0.25">
      <c r="A363" s="18"/>
      <c r="B363" s="54">
        <f>IF(J363="",0,COUNTIF($J$7:J363,J363))</f>
        <v>0</v>
      </c>
      <c r="C363" s="54" t="str">
        <f t="shared" si="22"/>
        <v>0</v>
      </c>
      <c r="D363" s="57">
        <f t="shared" si="24"/>
        <v>45291</v>
      </c>
      <c r="E363" s="54">
        <f t="shared" si="25"/>
        <v>81</v>
      </c>
      <c r="F363" s="18"/>
      <c r="G363" s="46"/>
      <c r="H363" s="3"/>
      <c r="I363" s="4"/>
      <c r="J363" s="3"/>
      <c r="K363" s="21" t="str">
        <f t="shared" si="23"/>
        <v/>
      </c>
      <c r="L363" s="2"/>
      <c r="M363" s="2"/>
      <c r="N363" s="18"/>
      <c r="O363" s="18"/>
    </row>
    <row r="364" spans="1:15" ht="18.75" customHeight="1" x14ac:dyDescent="0.25">
      <c r="A364" s="18"/>
      <c r="B364" s="54">
        <f>IF(J364="",0,COUNTIF($J$7:J364,J364))</f>
        <v>0</v>
      </c>
      <c r="C364" s="54" t="str">
        <f t="shared" si="22"/>
        <v>0</v>
      </c>
      <c r="D364" s="57">
        <f t="shared" si="24"/>
        <v>45291</v>
      </c>
      <c r="E364" s="54">
        <f t="shared" si="25"/>
        <v>81</v>
      </c>
      <c r="F364" s="18"/>
      <c r="G364" s="46"/>
      <c r="H364" s="3"/>
      <c r="I364" s="4"/>
      <c r="J364" s="3"/>
      <c r="K364" s="21" t="str">
        <f t="shared" si="23"/>
        <v/>
      </c>
      <c r="L364" s="2"/>
      <c r="M364" s="2"/>
      <c r="N364" s="18"/>
      <c r="O364" s="18"/>
    </row>
    <row r="365" spans="1:15" ht="18.75" customHeight="1" x14ac:dyDescent="0.25">
      <c r="A365" s="18"/>
      <c r="B365" s="54">
        <f>IF(J365="",0,COUNTIF($J$7:J365,J365))</f>
        <v>0</v>
      </c>
      <c r="C365" s="54" t="str">
        <f t="shared" si="22"/>
        <v>0</v>
      </c>
      <c r="D365" s="57">
        <f t="shared" si="24"/>
        <v>45291</v>
      </c>
      <c r="E365" s="54">
        <f t="shared" si="25"/>
        <v>81</v>
      </c>
      <c r="F365" s="18"/>
      <c r="G365" s="46"/>
      <c r="H365" s="3"/>
      <c r="I365" s="4"/>
      <c r="J365" s="3"/>
      <c r="K365" s="21" t="str">
        <f t="shared" si="23"/>
        <v/>
      </c>
      <c r="L365" s="2"/>
      <c r="M365" s="2"/>
      <c r="N365" s="18"/>
      <c r="O365" s="18"/>
    </row>
    <row r="366" spans="1:15" ht="18.75" customHeight="1" x14ac:dyDescent="0.25">
      <c r="A366" s="18"/>
      <c r="B366" s="54">
        <f>IF(J366="",0,COUNTIF($J$7:J366,J366))</f>
        <v>0</v>
      </c>
      <c r="C366" s="54" t="str">
        <f t="shared" si="22"/>
        <v>0</v>
      </c>
      <c r="D366" s="57">
        <f t="shared" si="24"/>
        <v>45291</v>
      </c>
      <c r="E366" s="54">
        <f t="shared" si="25"/>
        <v>81</v>
      </c>
      <c r="F366" s="18"/>
      <c r="G366" s="46"/>
      <c r="H366" s="3"/>
      <c r="I366" s="4"/>
      <c r="J366" s="3"/>
      <c r="K366" s="21" t="str">
        <f t="shared" si="23"/>
        <v/>
      </c>
      <c r="L366" s="2"/>
      <c r="M366" s="2"/>
      <c r="N366" s="18"/>
      <c r="O366" s="18"/>
    </row>
    <row r="367" spans="1:15" ht="18.75" customHeight="1" x14ac:dyDescent="0.25">
      <c r="A367" s="18"/>
      <c r="B367" s="54">
        <f>IF(J367="",0,COUNTIF($J$7:J367,J367))</f>
        <v>0</v>
      </c>
      <c r="C367" s="54" t="str">
        <f t="shared" si="22"/>
        <v>0</v>
      </c>
      <c r="D367" s="57">
        <f t="shared" si="24"/>
        <v>45291</v>
      </c>
      <c r="E367" s="54">
        <f t="shared" si="25"/>
        <v>81</v>
      </c>
      <c r="F367" s="18"/>
      <c r="G367" s="46"/>
      <c r="H367" s="3"/>
      <c r="I367" s="4"/>
      <c r="J367" s="3"/>
      <c r="K367" s="21" t="str">
        <f t="shared" si="23"/>
        <v/>
      </c>
      <c r="L367" s="2"/>
      <c r="M367" s="2"/>
      <c r="N367" s="18"/>
      <c r="O367" s="18"/>
    </row>
    <row r="368" spans="1:15" ht="18.75" customHeight="1" x14ac:dyDescent="0.25">
      <c r="A368" s="18"/>
      <c r="B368" s="54">
        <f>IF(J368="",0,COUNTIF($J$7:J368,J368))</f>
        <v>0</v>
      </c>
      <c r="C368" s="54" t="str">
        <f t="shared" si="22"/>
        <v>0</v>
      </c>
      <c r="D368" s="57">
        <f t="shared" si="24"/>
        <v>45291</v>
      </c>
      <c r="E368" s="54">
        <f t="shared" si="25"/>
        <v>81</v>
      </c>
      <c r="F368" s="18"/>
      <c r="G368" s="46"/>
      <c r="H368" s="3"/>
      <c r="I368" s="4"/>
      <c r="J368" s="3"/>
      <c r="K368" s="21" t="str">
        <f t="shared" si="23"/>
        <v/>
      </c>
      <c r="L368" s="2"/>
      <c r="M368" s="2"/>
      <c r="N368" s="18"/>
      <c r="O368" s="18"/>
    </row>
    <row r="369" spans="1:15" ht="18.75" customHeight="1" x14ac:dyDescent="0.25">
      <c r="A369" s="18"/>
      <c r="B369" s="54">
        <f>IF(J369="",0,COUNTIF($J$7:J369,J369))</f>
        <v>0</v>
      </c>
      <c r="C369" s="54" t="str">
        <f t="shared" si="22"/>
        <v>0</v>
      </c>
      <c r="D369" s="57">
        <f t="shared" si="24"/>
        <v>45291</v>
      </c>
      <c r="E369" s="54">
        <f t="shared" si="25"/>
        <v>81</v>
      </c>
      <c r="F369" s="18"/>
      <c r="G369" s="46"/>
      <c r="H369" s="3"/>
      <c r="I369" s="4"/>
      <c r="J369" s="3"/>
      <c r="K369" s="21" t="str">
        <f t="shared" si="23"/>
        <v/>
      </c>
      <c r="L369" s="2"/>
      <c r="M369" s="2"/>
      <c r="N369" s="18"/>
      <c r="O369" s="18"/>
    </row>
    <row r="370" spans="1:15" ht="18.75" customHeight="1" x14ac:dyDescent="0.25">
      <c r="A370" s="18"/>
      <c r="B370" s="54">
        <f>IF(J370="",0,COUNTIF($J$7:J370,J370))</f>
        <v>0</v>
      </c>
      <c r="C370" s="54" t="str">
        <f t="shared" si="22"/>
        <v>0</v>
      </c>
      <c r="D370" s="57">
        <f t="shared" si="24"/>
        <v>45291</v>
      </c>
      <c r="E370" s="54">
        <f t="shared" si="25"/>
        <v>81</v>
      </c>
      <c r="F370" s="18"/>
      <c r="G370" s="46"/>
      <c r="H370" s="3"/>
      <c r="I370" s="4"/>
      <c r="J370" s="3"/>
      <c r="K370" s="21" t="str">
        <f t="shared" si="23"/>
        <v/>
      </c>
      <c r="L370" s="2"/>
      <c r="M370" s="2"/>
      <c r="N370" s="18"/>
      <c r="O370" s="18"/>
    </row>
    <row r="371" spans="1:15" ht="18.75" customHeight="1" x14ac:dyDescent="0.25">
      <c r="A371" s="18"/>
      <c r="B371" s="54">
        <f>IF(J371="",0,COUNTIF($J$7:J371,J371))</f>
        <v>0</v>
      </c>
      <c r="C371" s="54" t="str">
        <f t="shared" si="22"/>
        <v>0</v>
      </c>
      <c r="D371" s="57">
        <f t="shared" si="24"/>
        <v>45291</v>
      </c>
      <c r="E371" s="54">
        <f t="shared" si="25"/>
        <v>81</v>
      </c>
      <c r="F371" s="18"/>
      <c r="G371" s="46"/>
      <c r="H371" s="3"/>
      <c r="I371" s="4"/>
      <c r="J371" s="3"/>
      <c r="K371" s="21" t="str">
        <f t="shared" si="23"/>
        <v/>
      </c>
      <c r="L371" s="2"/>
      <c r="M371" s="2"/>
      <c r="N371" s="18"/>
      <c r="O371" s="18"/>
    </row>
    <row r="372" spans="1:15" ht="18.75" customHeight="1" x14ac:dyDescent="0.25">
      <c r="A372" s="18"/>
      <c r="B372" s="54">
        <f>IF(J372="",0,COUNTIF($J$7:J372,J372))</f>
        <v>0</v>
      </c>
      <c r="C372" s="54" t="str">
        <f t="shared" si="22"/>
        <v>0</v>
      </c>
      <c r="D372" s="57">
        <f t="shared" si="24"/>
        <v>45291</v>
      </c>
      <c r="E372" s="54">
        <f t="shared" si="25"/>
        <v>81</v>
      </c>
      <c r="F372" s="18"/>
      <c r="G372" s="46"/>
      <c r="H372" s="3"/>
      <c r="I372" s="4"/>
      <c r="J372" s="3"/>
      <c r="K372" s="21" t="str">
        <f t="shared" si="23"/>
        <v/>
      </c>
      <c r="L372" s="2"/>
      <c r="M372" s="2"/>
      <c r="N372" s="18"/>
      <c r="O372" s="18"/>
    </row>
    <row r="373" spans="1:15" ht="18.75" customHeight="1" x14ac:dyDescent="0.25">
      <c r="A373" s="18"/>
      <c r="B373" s="54">
        <f>IF(J373="",0,COUNTIF($J$7:J373,J373))</f>
        <v>0</v>
      </c>
      <c r="C373" s="54" t="str">
        <f t="shared" si="22"/>
        <v>0</v>
      </c>
      <c r="D373" s="57">
        <f t="shared" si="24"/>
        <v>45291</v>
      </c>
      <c r="E373" s="54">
        <f t="shared" si="25"/>
        <v>81</v>
      </c>
      <c r="F373" s="18"/>
      <c r="G373" s="46"/>
      <c r="H373" s="3"/>
      <c r="I373" s="4"/>
      <c r="J373" s="3"/>
      <c r="K373" s="21" t="str">
        <f t="shared" si="23"/>
        <v/>
      </c>
      <c r="L373" s="2"/>
      <c r="M373" s="2"/>
      <c r="N373" s="18"/>
      <c r="O373" s="18"/>
    </row>
    <row r="374" spans="1:15" ht="18.75" customHeight="1" x14ac:dyDescent="0.25">
      <c r="A374" s="18"/>
      <c r="B374" s="54">
        <f>IF(J374="",0,COUNTIF($J$7:J374,J374))</f>
        <v>0</v>
      </c>
      <c r="C374" s="54" t="str">
        <f t="shared" si="22"/>
        <v>0</v>
      </c>
      <c r="D374" s="57">
        <f t="shared" si="24"/>
        <v>45291</v>
      </c>
      <c r="E374" s="54">
        <f t="shared" si="25"/>
        <v>81</v>
      </c>
      <c r="F374" s="18"/>
      <c r="G374" s="46"/>
      <c r="H374" s="3"/>
      <c r="I374" s="4"/>
      <c r="J374" s="3"/>
      <c r="K374" s="21" t="str">
        <f t="shared" si="23"/>
        <v/>
      </c>
      <c r="L374" s="2"/>
      <c r="M374" s="2"/>
      <c r="N374" s="18"/>
      <c r="O374" s="18"/>
    </row>
    <row r="375" spans="1:15" ht="18.75" customHeight="1" x14ac:dyDescent="0.25">
      <c r="A375" s="18"/>
      <c r="B375" s="54">
        <f>IF(J375="",0,COUNTIF($J$7:J375,J375))</f>
        <v>0</v>
      </c>
      <c r="C375" s="54" t="str">
        <f t="shared" si="22"/>
        <v>0</v>
      </c>
      <c r="D375" s="57">
        <f t="shared" si="24"/>
        <v>45291</v>
      </c>
      <c r="E375" s="54">
        <f t="shared" si="25"/>
        <v>81</v>
      </c>
      <c r="F375" s="18"/>
      <c r="G375" s="46"/>
      <c r="H375" s="3"/>
      <c r="I375" s="4"/>
      <c r="J375" s="3"/>
      <c r="K375" s="21" t="str">
        <f t="shared" si="23"/>
        <v/>
      </c>
      <c r="L375" s="2"/>
      <c r="M375" s="2"/>
      <c r="N375" s="18"/>
      <c r="O375" s="18"/>
    </row>
    <row r="376" spans="1:15" ht="18.75" customHeight="1" x14ac:dyDescent="0.25">
      <c r="A376" s="18"/>
      <c r="B376" s="54">
        <f>IF(J376="",0,COUNTIF($J$7:J376,J376))</f>
        <v>0</v>
      </c>
      <c r="C376" s="54" t="str">
        <f t="shared" si="22"/>
        <v>0</v>
      </c>
      <c r="D376" s="57">
        <f t="shared" si="24"/>
        <v>45291</v>
      </c>
      <c r="E376" s="54">
        <f t="shared" si="25"/>
        <v>81</v>
      </c>
      <c r="F376" s="18"/>
      <c r="G376" s="46"/>
      <c r="H376" s="3"/>
      <c r="I376" s="4"/>
      <c r="J376" s="3"/>
      <c r="K376" s="21" t="str">
        <f t="shared" si="23"/>
        <v/>
      </c>
      <c r="L376" s="2"/>
      <c r="M376" s="2"/>
      <c r="N376" s="18"/>
      <c r="O376" s="18"/>
    </row>
    <row r="377" spans="1:15" ht="18.75" customHeight="1" x14ac:dyDescent="0.25">
      <c r="A377" s="18"/>
      <c r="B377" s="54">
        <f>IF(J377="",0,COUNTIF($J$7:J377,J377))</f>
        <v>0</v>
      </c>
      <c r="C377" s="54" t="str">
        <f t="shared" si="22"/>
        <v>0</v>
      </c>
      <c r="D377" s="57">
        <f t="shared" si="24"/>
        <v>45291</v>
      </c>
      <c r="E377" s="54">
        <f t="shared" si="25"/>
        <v>81</v>
      </c>
      <c r="F377" s="18"/>
      <c r="G377" s="46"/>
      <c r="H377" s="3"/>
      <c r="I377" s="4"/>
      <c r="J377" s="3"/>
      <c r="K377" s="21" t="str">
        <f t="shared" si="23"/>
        <v/>
      </c>
      <c r="L377" s="2"/>
      <c r="M377" s="2"/>
      <c r="N377" s="18"/>
      <c r="O377" s="18"/>
    </row>
    <row r="378" spans="1:15" ht="18.75" customHeight="1" x14ac:dyDescent="0.25">
      <c r="A378" s="18"/>
      <c r="B378" s="54">
        <f>IF(J378="",0,COUNTIF($J$7:J378,J378))</f>
        <v>0</v>
      </c>
      <c r="C378" s="54" t="str">
        <f t="shared" si="22"/>
        <v>0</v>
      </c>
      <c r="D378" s="57">
        <f t="shared" si="24"/>
        <v>45291</v>
      </c>
      <c r="E378" s="54">
        <f t="shared" si="25"/>
        <v>81</v>
      </c>
      <c r="F378" s="18"/>
      <c r="G378" s="46"/>
      <c r="H378" s="3"/>
      <c r="I378" s="4"/>
      <c r="J378" s="3"/>
      <c r="K378" s="21" t="str">
        <f t="shared" si="23"/>
        <v/>
      </c>
      <c r="L378" s="2"/>
      <c r="M378" s="2"/>
      <c r="N378" s="18"/>
      <c r="O378" s="18"/>
    </row>
    <row r="379" spans="1:15" ht="18.75" customHeight="1" x14ac:dyDescent="0.25">
      <c r="A379" s="18"/>
      <c r="B379" s="54">
        <f>IF(J379="",0,COUNTIF($J$7:J379,J379))</f>
        <v>0</v>
      </c>
      <c r="C379" s="54" t="str">
        <f t="shared" si="22"/>
        <v>0</v>
      </c>
      <c r="D379" s="57">
        <f t="shared" si="24"/>
        <v>45291</v>
      </c>
      <c r="E379" s="54">
        <f t="shared" si="25"/>
        <v>81</v>
      </c>
      <c r="F379" s="18"/>
      <c r="G379" s="46"/>
      <c r="H379" s="3"/>
      <c r="I379" s="4"/>
      <c r="J379" s="3"/>
      <c r="K379" s="21" t="str">
        <f t="shared" si="23"/>
        <v/>
      </c>
      <c r="L379" s="2"/>
      <c r="M379" s="2"/>
      <c r="N379" s="18"/>
      <c r="O379" s="18"/>
    </row>
    <row r="380" spans="1:15" ht="18.75" customHeight="1" x14ac:dyDescent="0.25">
      <c r="A380" s="18"/>
      <c r="B380" s="54">
        <f>IF(J380="",0,COUNTIF($J$7:J380,J380))</f>
        <v>0</v>
      </c>
      <c r="C380" s="54" t="str">
        <f t="shared" si="22"/>
        <v>0</v>
      </c>
      <c r="D380" s="57">
        <f t="shared" si="24"/>
        <v>45291</v>
      </c>
      <c r="E380" s="54">
        <f t="shared" si="25"/>
        <v>81</v>
      </c>
      <c r="F380" s="18"/>
      <c r="G380" s="46"/>
      <c r="H380" s="3"/>
      <c r="I380" s="4"/>
      <c r="J380" s="3"/>
      <c r="K380" s="21" t="str">
        <f t="shared" si="23"/>
        <v/>
      </c>
      <c r="L380" s="2"/>
      <c r="M380" s="2"/>
      <c r="N380" s="18"/>
      <c r="O380" s="18"/>
    </row>
    <row r="381" spans="1:15" ht="18.75" customHeight="1" x14ac:dyDescent="0.25">
      <c r="A381" s="18"/>
      <c r="B381" s="54">
        <f>IF(J381="",0,COUNTIF($J$7:J381,J381))</f>
        <v>0</v>
      </c>
      <c r="C381" s="54" t="str">
        <f t="shared" si="22"/>
        <v>0</v>
      </c>
      <c r="D381" s="57">
        <f t="shared" si="24"/>
        <v>45291</v>
      </c>
      <c r="E381" s="54">
        <f t="shared" si="25"/>
        <v>81</v>
      </c>
      <c r="F381" s="18"/>
      <c r="G381" s="46"/>
      <c r="H381" s="3"/>
      <c r="I381" s="4"/>
      <c r="J381" s="3"/>
      <c r="K381" s="21" t="str">
        <f t="shared" si="23"/>
        <v/>
      </c>
      <c r="L381" s="2"/>
      <c r="M381" s="2"/>
      <c r="N381" s="18"/>
      <c r="O381" s="18"/>
    </row>
    <row r="382" spans="1:15" ht="18.75" customHeight="1" x14ac:dyDescent="0.25">
      <c r="A382" s="18"/>
      <c r="B382" s="54">
        <f>IF(J382="",0,COUNTIF($J$7:J382,J382))</f>
        <v>0</v>
      </c>
      <c r="C382" s="54" t="str">
        <f t="shared" si="22"/>
        <v>0</v>
      </c>
      <c r="D382" s="57">
        <f t="shared" si="24"/>
        <v>45291</v>
      </c>
      <c r="E382" s="54">
        <f t="shared" si="25"/>
        <v>81</v>
      </c>
      <c r="F382" s="18"/>
      <c r="G382" s="46"/>
      <c r="H382" s="3"/>
      <c r="I382" s="4"/>
      <c r="J382" s="3"/>
      <c r="K382" s="21" t="str">
        <f t="shared" si="23"/>
        <v/>
      </c>
      <c r="L382" s="2"/>
      <c r="M382" s="2"/>
      <c r="N382" s="18"/>
      <c r="O382" s="18"/>
    </row>
    <row r="383" spans="1:15" ht="18.75" customHeight="1" x14ac:dyDescent="0.25">
      <c r="A383" s="18"/>
      <c r="B383" s="54">
        <f>IF(J383="",0,COUNTIF($J$7:J383,J383))</f>
        <v>0</v>
      </c>
      <c r="C383" s="54" t="str">
        <f t="shared" si="22"/>
        <v>0</v>
      </c>
      <c r="D383" s="57">
        <f t="shared" si="24"/>
        <v>45291</v>
      </c>
      <c r="E383" s="54">
        <f t="shared" si="25"/>
        <v>81</v>
      </c>
      <c r="F383" s="18"/>
      <c r="G383" s="46"/>
      <c r="H383" s="3"/>
      <c r="I383" s="4"/>
      <c r="J383" s="3"/>
      <c r="K383" s="21" t="str">
        <f t="shared" si="23"/>
        <v/>
      </c>
      <c r="L383" s="2"/>
      <c r="M383" s="2"/>
      <c r="N383" s="18"/>
      <c r="O383" s="18"/>
    </row>
    <row r="384" spans="1:15" ht="18.75" customHeight="1" x14ac:dyDescent="0.25">
      <c r="A384" s="18"/>
      <c r="B384" s="54">
        <f>IF(J384="",0,COUNTIF($J$7:J384,J384))</f>
        <v>0</v>
      </c>
      <c r="C384" s="54" t="str">
        <f t="shared" si="22"/>
        <v>0</v>
      </c>
      <c r="D384" s="57">
        <f t="shared" si="24"/>
        <v>45291</v>
      </c>
      <c r="E384" s="54">
        <f t="shared" si="25"/>
        <v>81</v>
      </c>
      <c r="F384" s="18"/>
      <c r="G384" s="46"/>
      <c r="H384" s="3"/>
      <c r="I384" s="4"/>
      <c r="J384" s="3"/>
      <c r="K384" s="21" t="str">
        <f t="shared" si="23"/>
        <v/>
      </c>
      <c r="L384" s="2"/>
      <c r="M384" s="2"/>
      <c r="N384" s="18"/>
      <c r="O384" s="18"/>
    </row>
    <row r="385" spans="1:15" ht="18.75" customHeight="1" x14ac:dyDescent="0.25">
      <c r="A385" s="18"/>
      <c r="B385" s="54">
        <f>IF(J385="",0,COUNTIF($J$7:J385,J385))</f>
        <v>0</v>
      </c>
      <c r="C385" s="54" t="str">
        <f t="shared" si="22"/>
        <v>0</v>
      </c>
      <c r="D385" s="57">
        <f t="shared" si="24"/>
        <v>45291</v>
      </c>
      <c r="E385" s="54">
        <f t="shared" si="25"/>
        <v>81</v>
      </c>
      <c r="F385" s="18"/>
      <c r="G385" s="46"/>
      <c r="H385" s="3"/>
      <c r="I385" s="4"/>
      <c r="J385" s="3"/>
      <c r="K385" s="21" t="str">
        <f t="shared" si="23"/>
        <v/>
      </c>
      <c r="L385" s="2"/>
      <c r="M385" s="2"/>
      <c r="N385" s="18"/>
      <c r="O385" s="18"/>
    </row>
    <row r="386" spans="1:15" ht="18.75" customHeight="1" x14ac:dyDescent="0.25">
      <c r="A386" s="18"/>
      <c r="B386" s="54">
        <f>IF(J386="",0,COUNTIF($J$7:J386,J386))</f>
        <v>0</v>
      </c>
      <c r="C386" s="54" t="str">
        <f t="shared" si="22"/>
        <v>0</v>
      </c>
      <c r="D386" s="57">
        <f t="shared" si="24"/>
        <v>45291</v>
      </c>
      <c r="E386" s="54">
        <f t="shared" si="25"/>
        <v>81</v>
      </c>
      <c r="F386" s="18"/>
      <c r="G386" s="46"/>
      <c r="H386" s="3"/>
      <c r="I386" s="4"/>
      <c r="J386" s="3"/>
      <c r="K386" s="21" t="str">
        <f t="shared" si="23"/>
        <v/>
      </c>
      <c r="L386" s="2"/>
      <c r="M386" s="2"/>
      <c r="N386" s="18"/>
      <c r="O386" s="18"/>
    </row>
    <row r="387" spans="1:15" ht="18.75" customHeight="1" x14ac:dyDescent="0.25">
      <c r="A387" s="18"/>
      <c r="B387" s="54">
        <f>IF(J387="",0,COUNTIF($J$7:J387,J387))</f>
        <v>0</v>
      </c>
      <c r="C387" s="54" t="str">
        <f t="shared" si="22"/>
        <v>0</v>
      </c>
      <c r="D387" s="57">
        <f t="shared" si="24"/>
        <v>45291</v>
      </c>
      <c r="E387" s="54">
        <f t="shared" si="25"/>
        <v>81</v>
      </c>
      <c r="F387" s="18"/>
      <c r="G387" s="46"/>
      <c r="H387" s="3"/>
      <c r="I387" s="4"/>
      <c r="J387" s="3"/>
      <c r="K387" s="21" t="str">
        <f t="shared" si="23"/>
        <v/>
      </c>
      <c r="L387" s="2"/>
      <c r="M387" s="2"/>
      <c r="N387" s="18"/>
      <c r="O387" s="18"/>
    </row>
    <row r="388" spans="1:15" ht="18.75" customHeight="1" x14ac:dyDescent="0.25">
      <c r="A388" s="18"/>
      <c r="B388" s="54">
        <f>IF(J388="",0,COUNTIF($J$7:J388,J388))</f>
        <v>0</v>
      </c>
      <c r="C388" s="54" t="str">
        <f t="shared" si="22"/>
        <v>0</v>
      </c>
      <c r="D388" s="57">
        <f t="shared" si="24"/>
        <v>45291</v>
      </c>
      <c r="E388" s="54">
        <f t="shared" si="25"/>
        <v>81</v>
      </c>
      <c r="F388" s="18"/>
      <c r="G388" s="46"/>
      <c r="H388" s="3"/>
      <c r="I388" s="4"/>
      <c r="J388" s="3"/>
      <c r="K388" s="21" t="str">
        <f t="shared" si="23"/>
        <v/>
      </c>
      <c r="L388" s="2"/>
      <c r="M388" s="2"/>
      <c r="N388" s="18"/>
      <c r="O388" s="18"/>
    </row>
    <row r="389" spans="1:15" ht="18.75" customHeight="1" x14ac:dyDescent="0.25">
      <c r="A389" s="18"/>
      <c r="B389" s="54">
        <f>IF(J389="",0,COUNTIF($J$7:J389,J389))</f>
        <v>0</v>
      </c>
      <c r="C389" s="54" t="str">
        <f t="shared" si="22"/>
        <v>0</v>
      </c>
      <c r="D389" s="57">
        <f t="shared" si="24"/>
        <v>45291</v>
      </c>
      <c r="E389" s="54">
        <f t="shared" si="25"/>
        <v>81</v>
      </c>
      <c r="F389" s="18"/>
      <c r="G389" s="46"/>
      <c r="H389" s="3"/>
      <c r="I389" s="4"/>
      <c r="J389" s="3"/>
      <c r="K389" s="21" t="str">
        <f t="shared" si="23"/>
        <v/>
      </c>
      <c r="L389" s="2"/>
      <c r="M389" s="2"/>
      <c r="N389" s="18"/>
      <c r="O389" s="18"/>
    </row>
    <row r="390" spans="1:15" ht="18.75" customHeight="1" x14ac:dyDescent="0.25">
      <c r="A390" s="18"/>
      <c r="B390" s="54">
        <f>IF(J390="",0,COUNTIF($J$7:J390,J390))</f>
        <v>0</v>
      </c>
      <c r="C390" s="54" t="str">
        <f t="shared" si="22"/>
        <v>0</v>
      </c>
      <c r="D390" s="57">
        <f t="shared" si="24"/>
        <v>45291</v>
      </c>
      <c r="E390" s="54">
        <f t="shared" si="25"/>
        <v>81</v>
      </c>
      <c r="F390" s="18"/>
      <c r="G390" s="46"/>
      <c r="H390" s="3"/>
      <c r="I390" s="4"/>
      <c r="J390" s="3"/>
      <c r="K390" s="21" t="str">
        <f t="shared" si="23"/>
        <v/>
      </c>
      <c r="L390" s="2"/>
      <c r="M390" s="2"/>
      <c r="N390" s="18"/>
      <c r="O390" s="18"/>
    </row>
    <row r="391" spans="1:15" ht="18.75" customHeight="1" x14ac:dyDescent="0.25">
      <c r="A391" s="18"/>
      <c r="B391" s="54">
        <f>IF(J391="",0,COUNTIF($J$7:J391,J391))</f>
        <v>0</v>
      </c>
      <c r="C391" s="54" t="str">
        <f t="shared" ref="C391:C454" si="26">B391&amp;J391</f>
        <v>0</v>
      </c>
      <c r="D391" s="57">
        <f t="shared" si="24"/>
        <v>45291</v>
      </c>
      <c r="E391" s="54">
        <f t="shared" si="25"/>
        <v>81</v>
      </c>
      <c r="F391" s="18"/>
      <c r="G391" s="46"/>
      <c r="H391" s="3"/>
      <c r="I391" s="4"/>
      <c r="J391" s="3"/>
      <c r="K391" s="21" t="str">
        <f t="shared" ref="K391:K454" si="27">IF(J391&lt;&gt;"",VLOOKUP(J391,DA,2,FALSE),"")</f>
        <v/>
      </c>
      <c r="L391" s="2"/>
      <c r="M391" s="2"/>
      <c r="N391" s="18"/>
      <c r="O391" s="18"/>
    </row>
    <row r="392" spans="1:15" ht="18.75" customHeight="1" x14ac:dyDescent="0.25">
      <c r="A392" s="18"/>
      <c r="B392" s="54">
        <f>IF(J392="",0,COUNTIF($J$7:J392,J392))</f>
        <v>0</v>
      </c>
      <c r="C392" s="54" t="str">
        <f t="shared" si="26"/>
        <v>0</v>
      </c>
      <c r="D392" s="57">
        <f t="shared" si="24"/>
        <v>45291</v>
      </c>
      <c r="E392" s="54">
        <f t="shared" si="25"/>
        <v>81</v>
      </c>
      <c r="F392" s="18"/>
      <c r="G392" s="46"/>
      <c r="H392" s="3"/>
      <c r="I392" s="4"/>
      <c r="J392" s="3"/>
      <c r="K392" s="21" t="str">
        <f t="shared" si="27"/>
        <v/>
      </c>
      <c r="L392" s="2"/>
      <c r="M392" s="2"/>
      <c r="N392" s="18"/>
      <c r="O392" s="18"/>
    </row>
    <row r="393" spans="1:15" ht="18.75" customHeight="1" x14ac:dyDescent="0.25">
      <c r="A393" s="18"/>
      <c r="B393" s="54">
        <f>IF(J393="",0,COUNTIF($J$7:J393,J393))</f>
        <v>0</v>
      </c>
      <c r="C393" s="54" t="str">
        <f t="shared" si="26"/>
        <v>0</v>
      </c>
      <c r="D393" s="57">
        <f t="shared" ref="D393:D456" si="28">IF(G393&lt;&gt;"",G393,D392)</f>
        <v>45291</v>
      </c>
      <c r="E393" s="54">
        <f t="shared" ref="E393:E456" si="29">IF(H393&lt;&gt;"",H393,E392)</f>
        <v>81</v>
      </c>
      <c r="F393" s="18"/>
      <c r="G393" s="46"/>
      <c r="H393" s="3"/>
      <c r="I393" s="4"/>
      <c r="J393" s="3"/>
      <c r="K393" s="21" t="str">
        <f t="shared" si="27"/>
        <v/>
      </c>
      <c r="L393" s="2"/>
      <c r="M393" s="2"/>
      <c r="N393" s="18"/>
      <c r="O393" s="18"/>
    </row>
    <row r="394" spans="1:15" ht="18.75" customHeight="1" x14ac:dyDescent="0.25">
      <c r="A394" s="18"/>
      <c r="B394" s="54">
        <f>IF(J394="",0,COUNTIF($J$7:J394,J394))</f>
        <v>0</v>
      </c>
      <c r="C394" s="54" t="str">
        <f t="shared" si="26"/>
        <v>0</v>
      </c>
      <c r="D394" s="57">
        <f t="shared" si="28"/>
        <v>45291</v>
      </c>
      <c r="E394" s="54">
        <f t="shared" si="29"/>
        <v>81</v>
      </c>
      <c r="F394" s="18"/>
      <c r="G394" s="46"/>
      <c r="H394" s="3"/>
      <c r="I394" s="4"/>
      <c r="J394" s="3"/>
      <c r="K394" s="21" t="str">
        <f t="shared" si="27"/>
        <v/>
      </c>
      <c r="L394" s="2"/>
      <c r="M394" s="2"/>
      <c r="N394" s="18"/>
      <c r="O394" s="18"/>
    </row>
    <row r="395" spans="1:15" ht="18.75" customHeight="1" x14ac:dyDescent="0.25">
      <c r="A395" s="18"/>
      <c r="B395" s="54">
        <f>IF(J395="",0,COUNTIF($J$7:J395,J395))</f>
        <v>0</v>
      </c>
      <c r="C395" s="54" t="str">
        <f t="shared" si="26"/>
        <v>0</v>
      </c>
      <c r="D395" s="57">
        <f t="shared" si="28"/>
        <v>45291</v>
      </c>
      <c r="E395" s="54">
        <f t="shared" si="29"/>
        <v>81</v>
      </c>
      <c r="F395" s="18"/>
      <c r="G395" s="46"/>
      <c r="H395" s="3"/>
      <c r="I395" s="4"/>
      <c r="J395" s="3"/>
      <c r="K395" s="21" t="str">
        <f t="shared" si="27"/>
        <v/>
      </c>
      <c r="L395" s="2"/>
      <c r="M395" s="2"/>
      <c r="N395" s="18"/>
      <c r="O395" s="18"/>
    </row>
    <row r="396" spans="1:15" ht="18.75" customHeight="1" x14ac:dyDescent="0.25">
      <c r="A396" s="18"/>
      <c r="B396" s="54">
        <f>IF(J396="",0,COUNTIF($J$7:J396,J396))</f>
        <v>0</v>
      </c>
      <c r="C396" s="54" t="str">
        <f t="shared" si="26"/>
        <v>0</v>
      </c>
      <c r="D396" s="57">
        <f t="shared" si="28"/>
        <v>45291</v>
      </c>
      <c r="E396" s="54">
        <f t="shared" si="29"/>
        <v>81</v>
      </c>
      <c r="F396" s="18"/>
      <c r="G396" s="46"/>
      <c r="H396" s="3"/>
      <c r="I396" s="4"/>
      <c r="J396" s="3"/>
      <c r="K396" s="21" t="str">
        <f t="shared" si="27"/>
        <v/>
      </c>
      <c r="L396" s="2"/>
      <c r="M396" s="2"/>
      <c r="N396" s="18"/>
      <c r="O396" s="18"/>
    </row>
    <row r="397" spans="1:15" ht="18.75" customHeight="1" x14ac:dyDescent="0.25">
      <c r="A397" s="18"/>
      <c r="B397" s="54">
        <f>IF(J397="",0,COUNTIF($J$7:J397,J397))</f>
        <v>0</v>
      </c>
      <c r="C397" s="54" t="str">
        <f t="shared" si="26"/>
        <v>0</v>
      </c>
      <c r="D397" s="57">
        <f t="shared" si="28"/>
        <v>45291</v>
      </c>
      <c r="E397" s="54">
        <f t="shared" si="29"/>
        <v>81</v>
      </c>
      <c r="F397" s="18"/>
      <c r="G397" s="46"/>
      <c r="H397" s="3"/>
      <c r="I397" s="4"/>
      <c r="J397" s="3"/>
      <c r="K397" s="21" t="str">
        <f t="shared" si="27"/>
        <v/>
      </c>
      <c r="L397" s="2"/>
      <c r="M397" s="2"/>
      <c r="N397" s="18"/>
      <c r="O397" s="18"/>
    </row>
    <row r="398" spans="1:15" ht="18.75" customHeight="1" x14ac:dyDescent="0.25">
      <c r="A398" s="18"/>
      <c r="B398" s="54">
        <f>IF(J398="",0,COUNTIF($J$7:J398,J398))</f>
        <v>0</v>
      </c>
      <c r="C398" s="54" t="str">
        <f t="shared" si="26"/>
        <v>0</v>
      </c>
      <c r="D398" s="57">
        <f t="shared" si="28"/>
        <v>45291</v>
      </c>
      <c r="E398" s="54">
        <f t="shared" si="29"/>
        <v>81</v>
      </c>
      <c r="F398" s="18"/>
      <c r="G398" s="46"/>
      <c r="H398" s="3"/>
      <c r="I398" s="4"/>
      <c r="J398" s="3"/>
      <c r="K398" s="21" t="str">
        <f t="shared" si="27"/>
        <v/>
      </c>
      <c r="L398" s="2"/>
      <c r="M398" s="2"/>
      <c r="N398" s="18"/>
      <c r="O398" s="18"/>
    </row>
    <row r="399" spans="1:15" ht="18.75" customHeight="1" x14ac:dyDescent="0.25">
      <c r="A399" s="18"/>
      <c r="B399" s="54">
        <f>IF(J399="",0,COUNTIF($J$7:J399,J399))</f>
        <v>0</v>
      </c>
      <c r="C399" s="54" t="str">
        <f t="shared" si="26"/>
        <v>0</v>
      </c>
      <c r="D399" s="57">
        <f t="shared" si="28"/>
        <v>45291</v>
      </c>
      <c r="E399" s="54">
        <f t="shared" si="29"/>
        <v>81</v>
      </c>
      <c r="F399" s="18"/>
      <c r="G399" s="46"/>
      <c r="H399" s="3"/>
      <c r="I399" s="4"/>
      <c r="J399" s="3"/>
      <c r="K399" s="21" t="str">
        <f t="shared" si="27"/>
        <v/>
      </c>
      <c r="L399" s="2"/>
      <c r="M399" s="2"/>
      <c r="N399" s="18"/>
      <c r="O399" s="18"/>
    </row>
    <row r="400" spans="1:15" ht="18.75" customHeight="1" x14ac:dyDescent="0.25">
      <c r="A400" s="18"/>
      <c r="B400" s="54">
        <f>IF(J400="",0,COUNTIF($J$7:J400,J400))</f>
        <v>0</v>
      </c>
      <c r="C400" s="54" t="str">
        <f t="shared" si="26"/>
        <v>0</v>
      </c>
      <c r="D400" s="57">
        <f t="shared" si="28"/>
        <v>45291</v>
      </c>
      <c r="E400" s="54">
        <f t="shared" si="29"/>
        <v>81</v>
      </c>
      <c r="F400" s="18"/>
      <c r="G400" s="46"/>
      <c r="H400" s="3"/>
      <c r="I400" s="4"/>
      <c r="J400" s="3"/>
      <c r="K400" s="21" t="str">
        <f t="shared" si="27"/>
        <v/>
      </c>
      <c r="L400" s="2"/>
      <c r="M400" s="2"/>
      <c r="N400" s="18"/>
      <c r="O400" s="18"/>
    </row>
    <row r="401" spans="1:15" ht="18.75" customHeight="1" x14ac:dyDescent="0.25">
      <c r="A401" s="18"/>
      <c r="B401" s="54">
        <f>IF(J401="",0,COUNTIF($J$7:J401,J401))</f>
        <v>0</v>
      </c>
      <c r="C401" s="54" t="str">
        <f t="shared" si="26"/>
        <v>0</v>
      </c>
      <c r="D401" s="57">
        <f t="shared" si="28"/>
        <v>45291</v>
      </c>
      <c r="E401" s="54">
        <f t="shared" si="29"/>
        <v>81</v>
      </c>
      <c r="F401" s="18"/>
      <c r="G401" s="46"/>
      <c r="H401" s="3"/>
      <c r="I401" s="4"/>
      <c r="J401" s="3"/>
      <c r="K401" s="21" t="str">
        <f t="shared" si="27"/>
        <v/>
      </c>
      <c r="L401" s="2"/>
      <c r="M401" s="2"/>
      <c r="N401" s="18"/>
      <c r="O401" s="18"/>
    </row>
    <row r="402" spans="1:15" ht="18.75" customHeight="1" x14ac:dyDescent="0.25">
      <c r="A402" s="18"/>
      <c r="B402" s="54">
        <f>IF(J402="",0,COUNTIF($J$7:J402,J402))</f>
        <v>0</v>
      </c>
      <c r="C402" s="54" t="str">
        <f t="shared" si="26"/>
        <v>0</v>
      </c>
      <c r="D402" s="57">
        <f t="shared" si="28"/>
        <v>45291</v>
      </c>
      <c r="E402" s="54">
        <f t="shared" si="29"/>
        <v>81</v>
      </c>
      <c r="F402" s="18"/>
      <c r="G402" s="46"/>
      <c r="H402" s="3"/>
      <c r="I402" s="4"/>
      <c r="J402" s="3"/>
      <c r="K402" s="21" t="str">
        <f t="shared" si="27"/>
        <v/>
      </c>
      <c r="L402" s="2"/>
      <c r="M402" s="2"/>
      <c r="N402" s="18"/>
      <c r="O402" s="18"/>
    </row>
    <row r="403" spans="1:15" ht="18.75" customHeight="1" x14ac:dyDescent="0.25">
      <c r="A403" s="18"/>
      <c r="B403" s="54">
        <f>IF(J403="",0,COUNTIF($J$7:J403,J403))</f>
        <v>0</v>
      </c>
      <c r="C403" s="54" t="str">
        <f t="shared" si="26"/>
        <v>0</v>
      </c>
      <c r="D403" s="57">
        <f t="shared" si="28"/>
        <v>45291</v>
      </c>
      <c r="E403" s="54">
        <f t="shared" si="29"/>
        <v>81</v>
      </c>
      <c r="F403" s="18"/>
      <c r="G403" s="46"/>
      <c r="H403" s="3"/>
      <c r="I403" s="4"/>
      <c r="J403" s="3"/>
      <c r="K403" s="21" t="str">
        <f t="shared" si="27"/>
        <v/>
      </c>
      <c r="L403" s="2"/>
      <c r="M403" s="2"/>
      <c r="N403" s="18"/>
      <c r="O403" s="18"/>
    </row>
    <row r="404" spans="1:15" ht="18.75" customHeight="1" x14ac:dyDescent="0.25">
      <c r="A404" s="18"/>
      <c r="B404" s="54">
        <f>IF(J404="",0,COUNTIF($J$7:J404,J404))</f>
        <v>0</v>
      </c>
      <c r="C404" s="54" t="str">
        <f t="shared" si="26"/>
        <v>0</v>
      </c>
      <c r="D404" s="57">
        <f t="shared" si="28"/>
        <v>45291</v>
      </c>
      <c r="E404" s="54">
        <f t="shared" si="29"/>
        <v>81</v>
      </c>
      <c r="F404" s="18"/>
      <c r="G404" s="46"/>
      <c r="H404" s="3"/>
      <c r="I404" s="4"/>
      <c r="J404" s="3"/>
      <c r="K404" s="21" t="str">
        <f t="shared" si="27"/>
        <v/>
      </c>
      <c r="L404" s="2"/>
      <c r="M404" s="2"/>
      <c r="N404" s="18"/>
      <c r="O404" s="18"/>
    </row>
    <row r="405" spans="1:15" ht="18.75" customHeight="1" x14ac:dyDescent="0.25">
      <c r="A405" s="18"/>
      <c r="B405" s="54">
        <f>IF(J405="",0,COUNTIF($J$7:J405,J405))</f>
        <v>0</v>
      </c>
      <c r="C405" s="54" t="str">
        <f t="shared" si="26"/>
        <v>0</v>
      </c>
      <c r="D405" s="57">
        <f t="shared" si="28"/>
        <v>45291</v>
      </c>
      <c r="E405" s="54">
        <f t="shared" si="29"/>
        <v>81</v>
      </c>
      <c r="F405" s="18"/>
      <c r="G405" s="46"/>
      <c r="H405" s="3"/>
      <c r="I405" s="4"/>
      <c r="J405" s="3"/>
      <c r="K405" s="21" t="str">
        <f t="shared" si="27"/>
        <v/>
      </c>
      <c r="L405" s="2"/>
      <c r="M405" s="2"/>
      <c r="N405" s="18"/>
      <c r="O405" s="18"/>
    </row>
    <row r="406" spans="1:15" ht="18.75" customHeight="1" x14ac:dyDescent="0.25">
      <c r="A406" s="18"/>
      <c r="B406" s="54">
        <f>IF(J406="",0,COUNTIF($J$7:J406,J406))</f>
        <v>0</v>
      </c>
      <c r="C406" s="54" t="str">
        <f t="shared" si="26"/>
        <v>0</v>
      </c>
      <c r="D406" s="57">
        <f t="shared" si="28"/>
        <v>45291</v>
      </c>
      <c r="E406" s="54">
        <f t="shared" si="29"/>
        <v>81</v>
      </c>
      <c r="F406" s="18"/>
      <c r="G406" s="46"/>
      <c r="H406" s="3"/>
      <c r="I406" s="4"/>
      <c r="J406" s="3"/>
      <c r="K406" s="21" t="str">
        <f t="shared" si="27"/>
        <v/>
      </c>
      <c r="L406" s="2"/>
      <c r="M406" s="2"/>
      <c r="N406" s="18"/>
      <c r="O406" s="18"/>
    </row>
    <row r="407" spans="1:15" ht="18.75" customHeight="1" x14ac:dyDescent="0.25">
      <c r="A407" s="18"/>
      <c r="B407" s="54">
        <f>IF(J407="",0,COUNTIF($J$7:J407,J407))</f>
        <v>0</v>
      </c>
      <c r="C407" s="54" t="str">
        <f t="shared" si="26"/>
        <v>0</v>
      </c>
      <c r="D407" s="57">
        <f t="shared" si="28"/>
        <v>45291</v>
      </c>
      <c r="E407" s="54">
        <f t="shared" si="29"/>
        <v>81</v>
      </c>
      <c r="F407" s="18"/>
      <c r="G407" s="46"/>
      <c r="H407" s="3"/>
      <c r="I407" s="4"/>
      <c r="J407" s="3"/>
      <c r="K407" s="21" t="str">
        <f t="shared" si="27"/>
        <v/>
      </c>
      <c r="L407" s="2"/>
      <c r="M407" s="2"/>
      <c r="N407" s="18"/>
      <c r="O407" s="18"/>
    </row>
    <row r="408" spans="1:15" ht="18.75" customHeight="1" x14ac:dyDescent="0.25">
      <c r="A408" s="18"/>
      <c r="B408" s="54">
        <f>IF(J408="",0,COUNTIF($J$7:J408,J408))</f>
        <v>0</v>
      </c>
      <c r="C408" s="54" t="str">
        <f t="shared" si="26"/>
        <v>0</v>
      </c>
      <c r="D408" s="57">
        <f t="shared" si="28"/>
        <v>45291</v>
      </c>
      <c r="E408" s="54">
        <f t="shared" si="29"/>
        <v>81</v>
      </c>
      <c r="F408" s="18"/>
      <c r="G408" s="46"/>
      <c r="H408" s="3"/>
      <c r="I408" s="4"/>
      <c r="J408" s="3"/>
      <c r="K408" s="21" t="str">
        <f t="shared" si="27"/>
        <v/>
      </c>
      <c r="L408" s="2"/>
      <c r="M408" s="2"/>
      <c r="N408" s="18"/>
      <c r="O408" s="18"/>
    </row>
    <row r="409" spans="1:15" ht="18.75" customHeight="1" x14ac:dyDescent="0.25">
      <c r="A409" s="18"/>
      <c r="B409" s="54">
        <f>IF(J409="",0,COUNTIF($J$7:J409,J409))</f>
        <v>0</v>
      </c>
      <c r="C409" s="54" t="str">
        <f t="shared" si="26"/>
        <v>0</v>
      </c>
      <c r="D409" s="57">
        <f t="shared" si="28"/>
        <v>45291</v>
      </c>
      <c r="E409" s="54">
        <f t="shared" si="29"/>
        <v>81</v>
      </c>
      <c r="F409" s="18"/>
      <c r="G409" s="46"/>
      <c r="H409" s="3"/>
      <c r="I409" s="4"/>
      <c r="J409" s="3"/>
      <c r="K409" s="21" t="str">
        <f t="shared" si="27"/>
        <v/>
      </c>
      <c r="L409" s="2"/>
      <c r="M409" s="2"/>
      <c r="N409" s="18"/>
      <c r="O409" s="18"/>
    </row>
    <row r="410" spans="1:15" ht="18.75" customHeight="1" x14ac:dyDescent="0.25">
      <c r="A410" s="18"/>
      <c r="B410" s="54">
        <f>IF(J410="",0,COUNTIF($J$7:J410,J410))</f>
        <v>0</v>
      </c>
      <c r="C410" s="54" t="str">
        <f t="shared" si="26"/>
        <v>0</v>
      </c>
      <c r="D410" s="57">
        <f t="shared" si="28"/>
        <v>45291</v>
      </c>
      <c r="E410" s="54">
        <f t="shared" si="29"/>
        <v>81</v>
      </c>
      <c r="F410" s="18"/>
      <c r="G410" s="46"/>
      <c r="H410" s="3"/>
      <c r="I410" s="4"/>
      <c r="J410" s="3"/>
      <c r="K410" s="21" t="str">
        <f t="shared" si="27"/>
        <v/>
      </c>
      <c r="L410" s="2"/>
      <c r="M410" s="2"/>
      <c r="N410" s="18"/>
      <c r="O410" s="18"/>
    </row>
    <row r="411" spans="1:15" ht="18.75" customHeight="1" x14ac:dyDescent="0.25">
      <c r="A411" s="18"/>
      <c r="B411" s="54">
        <f>IF(J411="",0,COUNTIF($J$7:J411,J411))</f>
        <v>0</v>
      </c>
      <c r="C411" s="54" t="str">
        <f t="shared" si="26"/>
        <v>0</v>
      </c>
      <c r="D411" s="57">
        <f t="shared" si="28"/>
        <v>45291</v>
      </c>
      <c r="E411" s="54">
        <f t="shared" si="29"/>
        <v>81</v>
      </c>
      <c r="F411" s="18"/>
      <c r="G411" s="46"/>
      <c r="H411" s="3"/>
      <c r="I411" s="4"/>
      <c r="J411" s="3"/>
      <c r="K411" s="21" t="str">
        <f t="shared" si="27"/>
        <v/>
      </c>
      <c r="L411" s="2"/>
      <c r="M411" s="2"/>
      <c r="N411" s="18"/>
      <c r="O411" s="18"/>
    </row>
    <row r="412" spans="1:15" ht="18.75" customHeight="1" x14ac:dyDescent="0.25">
      <c r="A412" s="18"/>
      <c r="B412" s="54">
        <f>IF(J412="",0,COUNTIF($J$7:J412,J412))</f>
        <v>0</v>
      </c>
      <c r="C412" s="54" t="str">
        <f t="shared" si="26"/>
        <v>0</v>
      </c>
      <c r="D412" s="57">
        <f t="shared" si="28"/>
        <v>45291</v>
      </c>
      <c r="E412" s="54">
        <f t="shared" si="29"/>
        <v>81</v>
      </c>
      <c r="F412" s="18"/>
      <c r="G412" s="46"/>
      <c r="H412" s="3"/>
      <c r="I412" s="4"/>
      <c r="J412" s="3"/>
      <c r="K412" s="21" t="str">
        <f t="shared" si="27"/>
        <v/>
      </c>
      <c r="L412" s="2"/>
      <c r="M412" s="2"/>
      <c r="N412" s="18"/>
      <c r="O412" s="18"/>
    </row>
    <row r="413" spans="1:15" ht="18.75" customHeight="1" x14ac:dyDescent="0.25">
      <c r="A413" s="18"/>
      <c r="B413" s="54">
        <f>IF(J413="",0,COUNTIF($J$7:J413,J413))</f>
        <v>0</v>
      </c>
      <c r="C413" s="54" t="str">
        <f t="shared" si="26"/>
        <v>0</v>
      </c>
      <c r="D413" s="57">
        <f t="shared" si="28"/>
        <v>45291</v>
      </c>
      <c r="E413" s="54">
        <f t="shared" si="29"/>
        <v>81</v>
      </c>
      <c r="F413" s="18"/>
      <c r="G413" s="46"/>
      <c r="H413" s="3"/>
      <c r="I413" s="4"/>
      <c r="J413" s="3"/>
      <c r="K413" s="21" t="str">
        <f t="shared" si="27"/>
        <v/>
      </c>
      <c r="L413" s="2"/>
      <c r="M413" s="2"/>
      <c r="N413" s="18"/>
      <c r="O413" s="18"/>
    </row>
    <row r="414" spans="1:15" ht="18.75" customHeight="1" x14ac:dyDescent="0.25">
      <c r="A414" s="18"/>
      <c r="B414" s="54">
        <f>IF(J414="",0,COUNTIF($J$7:J414,J414))</f>
        <v>0</v>
      </c>
      <c r="C414" s="54" t="str">
        <f t="shared" si="26"/>
        <v>0</v>
      </c>
      <c r="D414" s="57">
        <f t="shared" si="28"/>
        <v>45291</v>
      </c>
      <c r="E414" s="54">
        <f t="shared" si="29"/>
        <v>81</v>
      </c>
      <c r="F414" s="18"/>
      <c r="G414" s="46"/>
      <c r="H414" s="3"/>
      <c r="I414" s="4"/>
      <c r="J414" s="3"/>
      <c r="K414" s="21" t="str">
        <f t="shared" si="27"/>
        <v/>
      </c>
      <c r="L414" s="2"/>
      <c r="M414" s="2"/>
      <c r="N414" s="18"/>
      <c r="O414" s="18"/>
    </row>
    <row r="415" spans="1:15" ht="18.75" customHeight="1" x14ac:dyDescent="0.25">
      <c r="A415" s="18"/>
      <c r="B415" s="54">
        <f>IF(J415="",0,COUNTIF($J$7:J415,J415))</f>
        <v>0</v>
      </c>
      <c r="C415" s="54" t="str">
        <f t="shared" si="26"/>
        <v>0</v>
      </c>
      <c r="D415" s="57">
        <f t="shared" si="28"/>
        <v>45291</v>
      </c>
      <c r="E415" s="54">
        <f t="shared" si="29"/>
        <v>81</v>
      </c>
      <c r="F415" s="18"/>
      <c r="G415" s="46"/>
      <c r="H415" s="3"/>
      <c r="I415" s="4"/>
      <c r="J415" s="3"/>
      <c r="K415" s="21" t="str">
        <f t="shared" si="27"/>
        <v/>
      </c>
      <c r="L415" s="2"/>
      <c r="M415" s="2"/>
      <c r="N415" s="18"/>
      <c r="O415" s="18"/>
    </row>
    <row r="416" spans="1:15" ht="18.75" customHeight="1" x14ac:dyDescent="0.25">
      <c r="A416" s="18"/>
      <c r="B416" s="54">
        <f>IF(J416="",0,COUNTIF($J$7:J416,J416))</f>
        <v>0</v>
      </c>
      <c r="C416" s="54" t="str">
        <f t="shared" si="26"/>
        <v>0</v>
      </c>
      <c r="D416" s="57">
        <f t="shared" si="28"/>
        <v>45291</v>
      </c>
      <c r="E416" s="54">
        <f t="shared" si="29"/>
        <v>81</v>
      </c>
      <c r="F416" s="18"/>
      <c r="G416" s="46"/>
      <c r="H416" s="3"/>
      <c r="I416" s="4"/>
      <c r="J416" s="3"/>
      <c r="K416" s="21" t="str">
        <f t="shared" si="27"/>
        <v/>
      </c>
      <c r="L416" s="2"/>
      <c r="M416" s="2"/>
      <c r="N416" s="18"/>
      <c r="O416" s="18"/>
    </row>
    <row r="417" spans="1:15" ht="18.75" customHeight="1" x14ac:dyDescent="0.25">
      <c r="A417" s="18"/>
      <c r="B417" s="54">
        <f>IF(J417="",0,COUNTIF($J$7:J417,J417))</f>
        <v>0</v>
      </c>
      <c r="C417" s="54" t="str">
        <f t="shared" si="26"/>
        <v>0</v>
      </c>
      <c r="D417" s="57">
        <f t="shared" si="28"/>
        <v>45291</v>
      </c>
      <c r="E417" s="54">
        <f t="shared" si="29"/>
        <v>81</v>
      </c>
      <c r="F417" s="18"/>
      <c r="G417" s="46"/>
      <c r="H417" s="3"/>
      <c r="I417" s="4"/>
      <c r="J417" s="3"/>
      <c r="K417" s="21" t="str">
        <f t="shared" si="27"/>
        <v/>
      </c>
      <c r="L417" s="2"/>
      <c r="M417" s="2"/>
      <c r="N417" s="18"/>
      <c r="O417" s="18"/>
    </row>
    <row r="418" spans="1:15" ht="18.75" customHeight="1" x14ac:dyDescent="0.25">
      <c r="A418" s="18"/>
      <c r="B418" s="54">
        <f>IF(J418="",0,COUNTIF($J$7:J418,J418))</f>
        <v>0</v>
      </c>
      <c r="C418" s="54" t="str">
        <f t="shared" si="26"/>
        <v>0</v>
      </c>
      <c r="D418" s="57">
        <f t="shared" si="28"/>
        <v>45291</v>
      </c>
      <c r="E418" s="54">
        <f t="shared" si="29"/>
        <v>81</v>
      </c>
      <c r="F418" s="18"/>
      <c r="G418" s="46"/>
      <c r="H418" s="3"/>
      <c r="I418" s="4"/>
      <c r="J418" s="3"/>
      <c r="K418" s="21" t="str">
        <f t="shared" si="27"/>
        <v/>
      </c>
      <c r="L418" s="2"/>
      <c r="M418" s="2"/>
      <c r="N418" s="18"/>
      <c r="O418" s="18"/>
    </row>
    <row r="419" spans="1:15" ht="18.75" customHeight="1" x14ac:dyDescent="0.25">
      <c r="A419" s="18"/>
      <c r="B419" s="54">
        <f>IF(J419="",0,COUNTIF($J$7:J419,J419))</f>
        <v>0</v>
      </c>
      <c r="C419" s="54" t="str">
        <f t="shared" si="26"/>
        <v>0</v>
      </c>
      <c r="D419" s="57">
        <f t="shared" si="28"/>
        <v>45291</v>
      </c>
      <c r="E419" s="54">
        <f t="shared" si="29"/>
        <v>81</v>
      </c>
      <c r="F419" s="18"/>
      <c r="G419" s="46"/>
      <c r="H419" s="3"/>
      <c r="I419" s="4"/>
      <c r="J419" s="3"/>
      <c r="K419" s="21" t="str">
        <f t="shared" si="27"/>
        <v/>
      </c>
      <c r="L419" s="2"/>
      <c r="M419" s="2"/>
      <c r="N419" s="18"/>
      <c r="O419" s="18"/>
    </row>
    <row r="420" spans="1:15" ht="18.75" customHeight="1" x14ac:dyDescent="0.25">
      <c r="A420" s="18"/>
      <c r="B420" s="54">
        <f>IF(J420="",0,COUNTIF($J$7:J420,J420))</f>
        <v>0</v>
      </c>
      <c r="C420" s="54" t="str">
        <f t="shared" si="26"/>
        <v>0</v>
      </c>
      <c r="D420" s="57">
        <f t="shared" si="28"/>
        <v>45291</v>
      </c>
      <c r="E420" s="54">
        <f t="shared" si="29"/>
        <v>81</v>
      </c>
      <c r="F420" s="18"/>
      <c r="G420" s="46"/>
      <c r="H420" s="3"/>
      <c r="I420" s="4"/>
      <c r="J420" s="3"/>
      <c r="K420" s="21" t="str">
        <f t="shared" si="27"/>
        <v/>
      </c>
      <c r="L420" s="2"/>
      <c r="M420" s="2"/>
      <c r="N420" s="18"/>
      <c r="O420" s="18"/>
    </row>
    <row r="421" spans="1:15" ht="18.75" customHeight="1" x14ac:dyDescent="0.25">
      <c r="A421" s="18"/>
      <c r="B421" s="54">
        <f>IF(J421="",0,COUNTIF($J$7:J421,J421))</f>
        <v>0</v>
      </c>
      <c r="C421" s="54" t="str">
        <f t="shared" si="26"/>
        <v>0</v>
      </c>
      <c r="D421" s="57">
        <f t="shared" si="28"/>
        <v>45291</v>
      </c>
      <c r="E421" s="54">
        <f t="shared" si="29"/>
        <v>81</v>
      </c>
      <c r="F421" s="18"/>
      <c r="G421" s="46"/>
      <c r="H421" s="3"/>
      <c r="I421" s="4"/>
      <c r="J421" s="3"/>
      <c r="K421" s="21" t="str">
        <f t="shared" si="27"/>
        <v/>
      </c>
      <c r="L421" s="2"/>
      <c r="M421" s="2"/>
      <c r="N421" s="18"/>
      <c r="O421" s="18"/>
    </row>
    <row r="422" spans="1:15" ht="18.75" customHeight="1" x14ac:dyDescent="0.25">
      <c r="A422" s="18"/>
      <c r="B422" s="54">
        <f>IF(J422="",0,COUNTIF($J$7:J422,J422))</f>
        <v>0</v>
      </c>
      <c r="C422" s="54" t="str">
        <f t="shared" si="26"/>
        <v>0</v>
      </c>
      <c r="D422" s="57">
        <f t="shared" si="28"/>
        <v>45291</v>
      </c>
      <c r="E422" s="54">
        <f t="shared" si="29"/>
        <v>81</v>
      </c>
      <c r="F422" s="18"/>
      <c r="G422" s="46"/>
      <c r="H422" s="3"/>
      <c r="I422" s="4"/>
      <c r="J422" s="3"/>
      <c r="K422" s="21" t="str">
        <f t="shared" si="27"/>
        <v/>
      </c>
      <c r="L422" s="2"/>
      <c r="M422" s="2"/>
      <c r="N422" s="18"/>
      <c r="O422" s="18"/>
    </row>
    <row r="423" spans="1:15" ht="18.75" customHeight="1" x14ac:dyDescent="0.25">
      <c r="A423" s="18"/>
      <c r="B423" s="54">
        <f>IF(J423="",0,COUNTIF($J$7:J423,J423))</f>
        <v>0</v>
      </c>
      <c r="C423" s="54" t="str">
        <f t="shared" si="26"/>
        <v>0</v>
      </c>
      <c r="D423" s="57">
        <f t="shared" si="28"/>
        <v>45291</v>
      </c>
      <c r="E423" s="54">
        <f t="shared" si="29"/>
        <v>81</v>
      </c>
      <c r="F423" s="18"/>
      <c r="G423" s="46"/>
      <c r="H423" s="3"/>
      <c r="I423" s="4"/>
      <c r="J423" s="3"/>
      <c r="K423" s="21" t="str">
        <f t="shared" si="27"/>
        <v/>
      </c>
      <c r="L423" s="2"/>
      <c r="M423" s="2"/>
      <c r="N423" s="18"/>
      <c r="O423" s="18"/>
    </row>
    <row r="424" spans="1:15" ht="18.75" customHeight="1" x14ac:dyDescent="0.25">
      <c r="A424" s="18"/>
      <c r="B424" s="54">
        <f>IF(J424="",0,COUNTIF($J$7:J424,J424))</f>
        <v>0</v>
      </c>
      <c r="C424" s="54" t="str">
        <f t="shared" si="26"/>
        <v>0</v>
      </c>
      <c r="D424" s="57">
        <f t="shared" si="28"/>
        <v>45291</v>
      </c>
      <c r="E424" s="54">
        <f t="shared" si="29"/>
        <v>81</v>
      </c>
      <c r="F424" s="18"/>
      <c r="G424" s="46"/>
      <c r="H424" s="3"/>
      <c r="I424" s="4"/>
      <c r="J424" s="3"/>
      <c r="K424" s="21" t="str">
        <f t="shared" si="27"/>
        <v/>
      </c>
      <c r="L424" s="2"/>
      <c r="M424" s="2"/>
      <c r="N424" s="18"/>
      <c r="O424" s="18"/>
    </row>
    <row r="425" spans="1:15" ht="18.75" customHeight="1" x14ac:dyDescent="0.25">
      <c r="A425" s="18"/>
      <c r="B425" s="54">
        <f>IF(J425="",0,COUNTIF($J$7:J425,J425))</f>
        <v>0</v>
      </c>
      <c r="C425" s="54" t="str">
        <f t="shared" si="26"/>
        <v>0</v>
      </c>
      <c r="D425" s="57">
        <f t="shared" si="28"/>
        <v>45291</v>
      </c>
      <c r="E425" s="54">
        <f t="shared" si="29"/>
        <v>81</v>
      </c>
      <c r="F425" s="18"/>
      <c r="G425" s="46"/>
      <c r="H425" s="3"/>
      <c r="I425" s="4"/>
      <c r="J425" s="3"/>
      <c r="K425" s="21" t="str">
        <f t="shared" si="27"/>
        <v/>
      </c>
      <c r="L425" s="2"/>
      <c r="M425" s="2"/>
      <c r="N425" s="18"/>
      <c r="O425" s="18"/>
    </row>
    <row r="426" spans="1:15" ht="18.75" customHeight="1" x14ac:dyDescent="0.25">
      <c r="A426" s="18"/>
      <c r="B426" s="54">
        <f>IF(J426="",0,COUNTIF($J$7:J426,J426))</f>
        <v>0</v>
      </c>
      <c r="C426" s="54" t="str">
        <f t="shared" si="26"/>
        <v>0</v>
      </c>
      <c r="D426" s="57">
        <f t="shared" si="28"/>
        <v>45291</v>
      </c>
      <c r="E426" s="54">
        <f t="shared" si="29"/>
        <v>81</v>
      </c>
      <c r="F426" s="18"/>
      <c r="G426" s="46"/>
      <c r="H426" s="3"/>
      <c r="I426" s="4"/>
      <c r="J426" s="3"/>
      <c r="K426" s="21" t="str">
        <f t="shared" si="27"/>
        <v/>
      </c>
      <c r="L426" s="2"/>
      <c r="M426" s="2"/>
      <c r="N426" s="18"/>
      <c r="O426" s="18"/>
    </row>
    <row r="427" spans="1:15" ht="18.75" customHeight="1" x14ac:dyDescent="0.25">
      <c r="A427" s="18"/>
      <c r="B427" s="54">
        <f>IF(J427="",0,COUNTIF($J$7:J427,J427))</f>
        <v>0</v>
      </c>
      <c r="C427" s="54" t="str">
        <f t="shared" si="26"/>
        <v>0</v>
      </c>
      <c r="D427" s="57">
        <f t="shared" si="28"/>
        <v>45291</v>
      </c>
      <c r="E427" s="54">
        <f t="shared" si="29"/>
        <v>81</v>
      </c>
      <c r="F427" s="18"/>
      <c r="G427" s="46"/>
      <c r="H427" s="3"/>
      <c r="I427" s="4"/>
      <c r="J427" s="3"/>
      <c r="K427" s="21" t="str">
        <f t="shared" si="27"/>
        <v/>
      </c>
      <c r="L427" s="2"/>
      <c r="M427" s="2"/>
      <c r="N427" s="18"/>
      <c r="O427" s="18"/>
    </row>
    <row r="428" spans="1:15" ht="18.75" customHeight="1" x14ac:dyDescent="0.25">
      <c r="A428" s="18"/>
      <c r="B428" s="54">
        <f>IF(J428="",0,COUNTIF($J$7:J428,J428))</f>
        <v>0</v>
      </c>
      <c r="C428" s="54" t="str">
        <f t="shared" si="26"/>
        <v>0</v>
      </c>
      <c r="D428" s="57">
        <f t="shared" si="28"/>
        <v>45291</v>
      </c>
      <c r="E428" s="54">
        <f t="shared" si="29"/>
        <v>81</v>
      </c>
      <c r="F428" s="18"/>
      <c r="G428" s="46"/>
      <c r="H428" s="3"/>
      <c r="I428" s="4"/>
      <c r="J428" s="3"/>
      <c r="K428" s="21" t="str">
        <f t="shared" si="27"/>
        <v/>
      </c>
      <c r="L428" s="2"/>
      <c r="M428" s="2"/>
      <c r="N428" s="18"/>
      <c r="O428" s="18"/>
    </row>
    <row r="429" spans="1:15" ht="18.75" customHeight="1" x14ac:dyDescent="0.25">
      <c r="A429" s="18"/>
      <c r="B429" s="54">
        <f>IF(J429="",0,COUNTIF($J$7:J429,J429))</f>
        <v>0</v>
      </c>
      <c r="C429" s="54" t="str">
        <f t="shared" si="26"/>
        <v>0</v>
      </c>
      <c r="D429" s="57">
        <f t="shared" si="28"/>
        <v>45291</v>
      </c>
      <c r="E429" s="54">
        <f t="shared" si="29"/>
        <v>81</v>
      </c>
      <c r="F429" s="18"/>
      <c r="G429" s="46"/>
      <c r="H429" s="3"/>
      <c r="I429" s="4"/>
      <c r="J429" s="3"/>
      <c r="K429" s="21" t="str">
        <f t="shared" si="27"/>
        <v/>
      </c>
      <c r="L429" s="2"/>
      <c r="M429" s="2"/>
      <c r="N429" s="18"/>
      <c r="O429" s="18"/>
    </row>
    <row r="430" spans="1:15" ht="18.75" customHeight="1" x14ac:dyDescent="0.25">
      <c r="A430" s="18"/>
      <c r="B430" s="54">
        <f>IF(J430="",0,COUNTIF($J$7:J430,J430))</f>
        <v>0</v>
      </c>
      <c r="C430" s="54" t="str">
        <f t="shared" si="26"/>
        <v>0</v>
      </c>
      <c r="D430" s="57">
        <f t="shared" si="28"/>
        <v>45291</v>
      </c>
      <c r="E430" s="54">
        <f t="shared" si="29"/>
        <v>81</v>
      </c>
      <c r="F430" s="18"/>
      <c r="G430" s="46"/>
      <c r="H430" s="3"/>
      <c r="I430" s="4"/>
      <c r="J430" s="3"/>
      <c r="K430" s="21" t="str">
        <f t="shared" si="27"/>
        <v/>
      </c>
      <c r="L430" s="2"/>
      <c r="M430" s="2"/>
      <c r="N430" s="18"/>
      <c r="O430" s="18"/>
    </row>
    <row r="431" spans="1:15" ht="18.75" customHeight="1" x14ac:dyDescent="0.25">
      <c r="A431" s="18"/>
      <c r="B431" s="54">
        <f>IF(J431="",0,COUNTIF($J$7:J431,J431))</f>
        <v>0</v>
      </c>
      <c r="C431" s="54" t="str">
        <f t="shared" si="26"/>
        <v>0</v>
      </c>
      <c r="D431" s="57">
        <f t="shared" si="28"/>
        <v>45291</v>
      </c>
      <c r="E431" s="54">
        <f t="shared" si="29"/>
        <v>81</v>
      </c>
      <c r="F431" s="18"/>
      <c r="G431" s="46"/>
      <c r="H431" s="3"/>
      <c r="I431" s="4"/>
      <c r="J431" s="3"/>
      <c r="K431" s="21" t="str">
        <f t="shared" si="27"/>
        <v/>
      </c>
      <c r="L431" s="2"/>
      <c r="M431" s="2"/>
      <c r="N431" s="18"/>
      <c r="O431" s="18"/>
    </row>
    <row r="432" spans="1:15" ht="18.75" customHeight="1" x14ac:dyDescent="0.25">
      <c r="A432" s="18"/>
      <c r="B432" s="54">
        <f>IF(J432="",0,COUNTIF($J$7:J432,J432))</f>
        <v>0</v>
      </c>
      <c r="C432" s="54" t="str">
        <f t="shared" si="26"/>
        <v>0</v>
      </c>
      <c r="D432" s="57">
        <f t="shared" si="28"/>
        <v>45291</v>
      </c>
      <c r="E432" s="54">
        <f t="shared" si="29"/>
        <v>81</v>
      </c>
      <c r="F432" s="18"/>
      <c r="G432" s="46"/>
      <c r="H432" s="3"/>
      <c r="I432" s="4"/>
      <c r="J432" s="3"/>
      <c r="K432" s="21" t="str">
        <f t="shared" si="27"/>
        <v/>
      </c>
      <c r="L432" s="2"/>
      <c r="M432" s="2"/>
      <c r="N432" s="18"/>
      <c r="O432" s="18"/>
    </row>
    <row r="433" spans="1:15" ht="18.75" customHeight="1" x14ac:dyDescent="0.25">
      <c r="A433" s="18"/>
      <c r="B433" s="54">
        <f>IF(J433="",0,COUNTIF($J$7:J433,J433))</f>
        <v>0</v>
      </c>
      <c r="C433" s="54" t="str">
        <f t="shared" si="26"/>
        <v>0</v>
      </c>
      <c r="D433" s="57">
        <f t="shared" si="28"/>
        <v>45291</v>
      </c>
      <c r="E433" s="54">
        <f t="shared" si="29"/>
        <v>81</v>
      </c>
      <c r="F433" s="18"/>
      <c r="G433" s="46"/>
      <c r="H433" s="3"/>
      <c r="I433" s="4"/>
      <c r="J433" s="3"/>
      <c r="K433" s="21" t="str">
        <f t="shared" si="27"/>
        <v/>
      </c>
      <c r="L433" s="2"/>
      <c r="M433" s="2"/>
      <c r="N433" s="18"/>
      <c r="O433" s="18"/>
    </row>
    <row r="434" spans="1:15" ht="18.75" customHeight="1" x14ac:dyDescent="0.25">
      <c r="A434" s="18"/>
      <c r="B434" s="54">
        <f>IF(J434="",0,COUNTIF($J$7:J434,J434))</f>
        <v>0</v>
      </c>
      <c r="C434" s="54" t="str">
        <f t="shared" si="26"/>
        <v>0</v>
      </c>
      <c r="D434" s="57">
        <f t="shared" si="28"/>
        <v>45291</v>
      </c>
      <c r="E434" s="54">
        <f t="shared" si="29"/>
        <v>81</v>
      </c>
      <c r="F434" s="18"/>
      <c r="G434" s="46"/>
      <c r="H434" s="3"/>
      <c r="I434" s="4"/>
      <c r="J434" s="3"/>
      <c r="K434" s="21" t="str">
        <f t="shared" si="27"/>
        <v/>
      </c>
      <c r="L434" s="2"/>
      <c r="M434" s="2"/>
      <c r="N434" s="18"/>
      <c r="O434" s="18"/>
    </row>
    <row r="435" spans="1:15" ht="18.75" customHeight="1" x14ac:dyDescent="0.25">
      <c r="A435" s="18"/>
      <c r="B435" s="54">
        <f>IF(J435="",0,COUNTIF($J$7:J435,J435))</f>
        <v>0</v>
      </c>
      <c r="C435" s="54" t="str">
        <f t="shared" si="26"/>
        <v>0</v>
      </c>
      <c r="D435" s="57">
        <f t="shared" si="28"/>
        <v>45291</v>
      </c>
      <c r="E435" s="54">
        <f t="shared" si="29"/>
        <v>81</v>
      </c>
      <c r="F435" s="18"/>
      <c r="G435" s="46"/>
      <c r="H435" s="3"/>
      <c r="I435" s="4"/>
      <c r="J435" s="3"/>
      <c r="K435" s="21" t="str">
        <f t="shared" si="27"/>
        <v/>
      </c>
      <c r="L435" s="2"/>
      <c r="M435" s="2"/>
      <c r="N435" s="18"/>
      <c r="O435" s="18"/>
    </row>
    <row r="436" spans="1:15" ht="18.75" customHeight="1" x14ac:dyDescent="0.25">
      <c r="A436" s="18"/>
      <c r="B436" s="54">
        <f>IF(J436="",0,COUNTIF($J$7:J436,J436))</f>
        <v>0</v>
      </c>
      <c r="C436" s="54" t="str">
        <f t="shared" si="26"/>
        <v>0</v>
      </c>
      <c r="D436" s="57">
        <f t="shared" si="28"/>
        <v>45291</v>
      </c>
      <c r="E436" s="54">
        <f t="shared" si="29"/>
        <v>81</v>
      </c>
      <c r="F436" s="18"/>
      <c r="G436" s="46"/>
      <c r="H436" s="3"/>
      <c r="I436" s="4"/>
      <c r="J436" s="3"/>
      <c r="K436" s="21" t="str">
        <f t="shared" si="27"/>
        <v/>
      </c>
      <c r="L436" s="2"/>
      <c r="M436" s="2"/>
      <c r="N436" s="18"/>
      <c r="O436" s="18"/>
    </row>
    <row r="437" spans="1:15" ht="18.75" customHeight="1" x14ac:dyDescent="0.25">
      <c r="A437" s="18"/>
      <c r="B437" s="54">
        <f>IF(J437="",0,COUNTIF($J$7:J437,J437))</f>
        <v>0</v>
      </c>
      <c r="C437" s="54" t="str">
        <f t="shared" si="26"/>
        <v>0</v>
      </c>
      <c r="D437" s="57">
        <f t="shared" si="28"/>
        <v>45291</v>
      </c>
      <c r="E437" s="54">
        <f t="shared" si="29"/>
        <v>81</v>
      </c>
      <c r="F437" s="18"/>
      <c r="G437" s="46"/>
      <c r="H437" s="3"/>
      <c r="I437" s="4"/>
      <c r="J437" s="3"/>
      <c r="K437" s="21" t="str">
        <f t="shared" si="27"/>
        <v/>
      </c>
      <c r="L437" s="2"/>
      <c r="M437" s="2"/>
      <c r="N437" s="18"/>
      <c r="O437" s="18"/>
    </row>
    <row r="438" spans="1:15" ht="18.75" customHeight="1" x14ac:dyDescent="0.25">
      <c r="A438" s="18"/>
      <c r="B438" s="54">
        <f>IF(J438="",0,COUNTIF($J$7:J438,J438))</f>
        <v>0</v>
      </c>
      <c r="C438" s="54" t="str">
        <f t="shared" si="26"/>
        <v>0</v>
      </c>
      <c r="D438" s="57">
        <f t="shared" si="28"/>
        <v>45291</v>
      </c>
      <c r="E438" s="54">
        <f t="shared" si="29"/>
        <v>81</v>
      </c>
      <c r="F438" s="18"/>
      <c r="G438" s="46"/>
      <c r="H438" s="3"/>
      <c r="I438" s="4"/>
      <c r="J438" s="3"/>
      <c r="K438" s="21" t="str">
        <f t="shared" si="27"/>
        <v/>
      </c>
      <c r="L438" s="2"/>
      <c r="M438" s="2"/>
      <c r="N438" s="18"/>
      <c r="O438" s="18"/>
    </row>
    <row r="439" spans="1:15" ht="18.75" customHeight="1" x14ac:dyDescent="0.25">
      <c r="A439" s="18"/>
      <c r="B439" s="54">
        <f>IF(J439="",0,COUNTIF($J$7:J439,J439))</f>
        <v>0</v>
      </c>
      <c r="C439" s="54" t="str">
        <f t="shared" si="26"/>
        <v>0</v>
      </c>
      <c r="D439" s="57">
        <f t="shared" si="28"/>
        <v>45291</v>
      </c>
      <c r="E439" s="54">
        <f t="shared" si="29"/>
        <v>81</v>
      </c>
      <c r="F439" s="18"/>
      <c r="G439" s="46"/>
      <c r="H439" s="3"/>
      <c r="I439" s="4"/>
      <c r="J439" s="3"/>
      <c r="K439" s="21" t="str">
        <f t="shared" si="27"/>
        <v/>
      </c>
      <c r="L439" s="2"/>
      <c r="M439" s="2"/>
      <c r="N439" s="18"/>
      <c r="O439" s="18"/>
    </row>
    <row r="440" spans="1:15" ht="18.75" customHeight="1" x14ac:dyDescent="0.25">
      <c r="A440" s="18"/>
      <c r="B440" s="54">
        <f>IF(J440="",0,COUNTIF($J$7:J440,J440))</f>
        <v>0</v>
      </c>
      <c r="C440" s="54" t="str">
        <f t="shared" si="26"/>
        <v>0</v>
      </c>
      <c r="D440" s="57">
        <f t="shared" si="28"/>
        <v>45291</v>
      </c>
      <c r="E440" s="54">
        <f t="shared" si="29"/>
        <v>81</v>
      </c>
      <c r="F440" s="18"/>
      <c r="G440" s="46"/>
      <c r="H440" s="3"/>
      <c r="I440" s="4"/>
      <c r="J440" s="3"/>
      <c r="K440" s="21" t="str">
        <f t="shared" si="27"/>
        <v/>
      </c>
      <c r="L440" s="2"/>
      <c r="M440" s="2"/>
      <c r="N440" s="18"/>
      <c r="O440" s="18"/>
    </row>
    <row r="441" spans="1:15" ht="18.75" customHeight="1" x14ac:dyDescent="0.25">
      <c r="A441" s="18"/>
      <c r="B441" s="54">
        <f>IF(J441="",0,COUNTIF($J$7:J441,J441))</f>
        <v>0</v>
      </c>
      <c r="C441" s="54" t="str">
        <f t="shared" si="26"/>
        <v>0</v>
      </c>
      <c r="D441" s="57">
        <f t="shared" si="28"/>
        <v>45291</v>
      </c>
      <c r="E441" s="54">
        <f t="shared" si="29"/>
        <v>81</v>
      </c>
      <c r="F441" s="18"/>
      <c r="G441" s="46"/>
      <c r="H441" s="3"/>
      <c r="I441" s="4"/>
      <c r="J441" s="3"/>
      <c r="K441" s="21" t="str">
        <f t="shared" si="27"/>
        <v/>
      </c>
      <c r="L441" s="2"/>
      <c r="M441" s="2"/>
      <c r="N441" s="18"/>
      <c r="O441" s="18"/>
    </row>
    <row r="442" spans="1:15" ht="18.75" customHeight="1" x14ac:dyDescent="0.25">
      <c r="A442" s="18"/>
      <c r="B442" s="54">
        <f>IF(J442="",0,COUNTIF($J$7:J442,J442))</f>
        <v>0</v>
      </c>
      <c r="C442" s="54" t="str">
        <f t="shared" si="26"/>
        <v>0</v>
      </c>
      <c r="D442" s="57">
        <f t="shared" si="28"/>
        <v>45291</v>
      </c>
      <c r="E442" s="54">
        <f t="shared" si="29"/>
        <v>81</v>
      </c>
      <c r="F442" s="18"/>
      <c r="G442" s="46"/>
      <c r="H442" s="3"/>
      <c r="I442" s="4"/>
      <c r="J442" s="3"/>
      <c r="K442" s="21" t="str">
        <f t="shared" si="27"/>
        <v/>
      </c>
      <c r="L442" s="2"/>
      <c r="M442" s="2"/>
      <c r="N442" s="18"/>
      <c r="O442" s="18"/>
    </row>
    <row r="443" spans="1:15" ht="18.75" customHeight="1" x14ac:dyDescent="0.25">
      <c r="A443" s="18"/>
      <c r="B443" s="54">
        <f>IF(J443="",0,COUNTIF($J$7:J443,J443))</f>
        <v>0</v>
      </c>
      <c r="C443" s="54" t="str">
        <f t="shared" si="26"/>
        <v>0</v>
      </c>
      <c r="D443" s="57">
        <f t="shared" si="28"/>
        <v>45291</v>
      </c>
      <c r="E443" s="54">
        <f t="shared" si="29"/>
        <v>81</v>
      </c>
      <c r="F443" s="18"/>
      <c r="G443" s="46"/>
      <c r="H443" s="3"/>
      <c r="I443" s="4"/>
      <c r="J443" s="3"/>
      <c r="K443" s="21" t="str">
        <f t="shared" si="27"/>
        <v/>
      </c>
      <c r="L443" s="2"/>
      <c r="M443" s="2"/>
      <c r="N443" s="18"/>
      <c r="O443" s="18"/>
    </row>
    <row r="444" spans="1:15" ht="18.75" customHeight="1" x14ac:dyDescent="0.25">
      <c r="A444" s="18"/>
      <c r="B444" s="54">
        <f>IF(J444="",0,COUNTIF($J$7:J444,J444))</f>
        <v>0</v>
      </c>
      <c r="C444" s="54" t="str">
        <f t="shared" si="26"/>
        <v>0</v>
      </c>
      <c r="D444" s="57">
        <f t="shared" si="28"/>
        <v>45291</v>
      </c>
      <c r="E444" s="54">
        <f t="shared" si="29"/>
        <v>81</v>
      </c>
      <c r="F444" s="18"/>
      <c r="G444" s="46"/>
      <c r="H444" s="3"/>
      <c r="I444" s="4"/>
      <c r="J444" s="3"/>
      <c r="K444" s="21" t="str">
        <f t="shared" si="27"/>
        <v/>
      </c>
      <c r="L444" s="2"/>
      <c r="M444" s="2"/>
      <c r="N444" s="18"/>
      <c r="O444" s="18"/>
    </row>
    <row r="445" spans="1:15" ht="18.75" customHeight="1" x14ac:dyDescent="0.25">
      <c r="A445" s="18"/>
      <c r="B445" s="54">
        <f>IF(J445="",0,COUNTIF($J$7:J445,J445))</f>
        <v>0</v>
      </c>
      <c r="C445" s="54" t="str">
        <f t="shared" si="26"/>
        <v>0</v>
      </c>
      <c r="D445" s="57">
        <f t="shared" si="28"/>
        <v>45291</v>
      </c>
      <c r="E445" s="54">
        <f t="shared" si="29"/>
        <v>81</v>
      </c>
      <c r="F445" s="18"/>
      <c r="G445" s="46"/>
      <c r="H445" s="3"/>
      <c r="I445" s="4"/>
      <c r="J445" s="3"/>
      <c r="K445" s="21" t="str">
        <f t="shared" si="27"/>
        <v/>
      </c>
      <c r="L445" s="2"/>
      <c r="M445" s="2"/>
      <c r="N445" s="18"/>
      <c r="O445" s="18"/>
    </row>
    <row r="446" spans="1:15" ht="18.75" customHeight="1" x14ac:dyDescent="0.25">
      <c r="A446" s="18"/>
      <c r="B446" s="54">
        <f>IF(J446="",0,COUNTIF($J$7:J446,J446))</f>
        <v>0</v>
      </c>
      <c r="C446" s="54" t="str">
        <f t="shared" si="26"/>
        <v>0</v>
      </c>
      <c r="D446" s="57">
        <f t="shared" si="28"/>
        <v>45291</v>
      </c>
      <c r="E446" s="54">
        <f t="shared" si="29"/>
        <v>81</v>
      </c>
      <c r="F446" s="18"/>
      <c r="G446" s="46"/>
      <c r="H446" s="3"/>
      <c r="I446" s="4"/>
      <c r="J446" s="3"/>
      <c r="K446" s="21" t="str">
        <f t="shared" si="27"/>
        <v/>
      </c>
      <c r="L446" s="2"/>
      <c r="M446" s="2"/>
      <c r="N446" s="18"/>
      <c r="O446" s="18"/>
    </row>
    <row r="447" spans="1:15" ht="18.75" customHeight="1" x14ac:dyDescent="0.25">
      <c r="A447" s="18"/>
      <c r="B447" s="54">
        <f>IF(J447="",0,COUNTIF($J$7:J447,J447))</f>
        <v>0</v>
      </c>
      <c r="C447" s="54" t="str">
        <f t="shared" si="26"/>
        <v>0</v>
      </c>
      <c r="D447" s="57">
        <f t="shared" si="28"/>
        <v>45291</v>
      </c>
      <c r="E447" s="54">
        <f t="shared" si="29"/>
        <v>81</v>
      </c>
      <c r="F447" s="18"/>
      <c r="G447" s="46"/>
      <c r="H447" s="3"/>
      <c r="I447" s="4"/>
      <c r="J447" s="3"/>
      <c r="K447" s="21" t="str">
        <f t="shared" si="27"/>
        <v/>
      </c>
      <c r="L447" s="2"/>
      <c r="M447" s="2"/>
      <c r="N447" s="18"/>
      <c r="O447" s="18"/>
    </row>
    <row r="448" spans="1:15" ht="18.75" customHeight="1" x14ac:dyDescent="0.25">
      <c r="A448" s="18"/>
      <c r="B448" s="54">
        <f>IF(J448="",0,COUNTIF($J$7:J448,J448))</f>
        <v>0</v>
      </c>
      <c r="C448" s="54" t="str">
        <f t="shared" si="26"/>
        <v>0</v>
      </c>
      <c r="D448" s="57">
        <f t="shared" si="28"/>
        <v>45291</v>
      </c>
      <c r="E448" s="54">
        <f t="shared" si="29"/>
        <v>81</v>
      </c>
      <c r="F448" s="18"/>
      <c r="G448" s="46"/>
      <c r="H448" s="3"/>
      <c r="I448" s="4"/>
      <c r="J448" s="3"/>
      <c r="K448" s="21" t="str">
        <f t="shared" si="27"/>
        <v/>
      </c>
      <c r="L448" s="2"/>
      <c r="M448" s="2"/>
      <c r="N448" s="18"/>
      <c r="O448" s="18"/>
    </row>
    <row r="449" spans="1:15" ht="18.75" customHeight="1" x14ac:dyDescent="0.25">
      <c r="A449" s="18"/>
      <c r="B449" s="54">
        <f>IF(J449="",0,COUNTIF($J$7:J449,J449))</f>
        <v>0</v>
      </c>
      <c r="C449" s="54" t="str">
        <f t="shared" si="26"/>
        <v>0</v>
      </c>
      <c r="D449" s="57">
        <f t="shared" si="28"/>
        <v>45291</v>
      </c>
      <c r="E449" s="54">
        <f t="shared" si="29"/>
        <v>81</v>
      </c>
      <c r="F449" s="18"/>
      <c r="G449" s="46"/>
      <c r="H449" s="3"/>
      <c r="I449" s="4"/>
      <c r="J449" s="3"/>
      <c r="K449" s="21" t="str">
        <f t="shared" si="27"/>
        <v/>
      </c>
      <c r="L449" s="2"/>
      <c r="M449" s="2"/>
      <c r="N449" s="18"/>
      <c r="O449" s="18"/>
    </row>
    <row r="450" spans="1:15" ht="18.75" customHeight="1" x14ac:dyDescent="0.25">
      <c r="A450" s="18"/>
      <c r="B450" s="54">
        <f>IF(J450="",0,COUNTIF($J$7:J450,J450))</f>
        <v>0</v>
      </c>
      <c r="C450" s="54" t="str">
        <f t="shared" si="26"/>
        <v>0</v>
      </c>
      <c r="D450" s="57">
        <f t="shared" si="28"/>
        <v>45291</v>
      </c>
      <c r="E450" s="54">
        <f t="shared" si="29"/>
        <v>81</v>
      </c>
      <c r="F450" s="18"/>
      <c r="G450" s="46"/>
      <c r="H450" s="3"/>
      <c r="I450" s="4"/>
      <c r="J450" s="3"/>
      <c r="K450" s="21" t="str">
        <f t="shared" si="27"/>
        <v/>
      </c>
      <c r="L450" s="2"/>
      <c r="M450" s="2"/>
      <c r="N450" s="18"/>
      <c r="O450" s="18"/>
    </row>
    <row r="451" spans="1:15" ht="18.75" customHeight="1" x14ac:dyDescent="0.25">
      <c r="A451" s="18"/>
      <c r="B451" s="54">
        <f>IF(J451="",0,COUNTIF($J$7:J451,J451))</f>
        <v>0</v>
      </c>
      <c r="C451" s="54" t="str">
        <f t="shared" si="26"/>
        <v>0</v>
      </c>
      <c r="D451" s="57">
        <f t="shared" si="28"/>
        <v>45291</v>
      </c>
      <c r="E451" s="54">
        <f t="shared" si="29"/>
        <v>81</v>
      </c>
      <c r="F451" s="18"/>
      <c r="G451" s="46"/>
      <c r="H451" s="3"/>
      <c r="I451" s="4"/>
      <c r="J451" s="3"/>
      <c r="K451" s="21" t="str">
        <f t="shared" si="27"/>
        <v/>
      </c>
      <c r="L451" s="2"/>
      <c r="M451" s="2"/>
      <c r="N451" s="18"/>
      <c r="O451" s="18"/>
    </row>
    <row r="452" spans="1:15" ht="18.75" customHeight="1" x14ac:dyDescent="0.25">
      <c r="A452" s="18"/>
      <c r="B452" s="54">
        <f>IF(J452="",0,COUNTIF($J$7:J452,J452))</f>
        <v>0</v>
      </c>
      <c r="C452" s="54" t="str">
        <f t="shared" si="26"/>
        <v>0</v>
      </c>
      <c r="D452" s="57">
        <f t="shared" si="28"/>
        <v>45291</v>
      </c>
      <c r="E452" s="54">
        <f t="shared" si="29"/>
        <v>81</v>
      </c>
      <c r="F452" s="18"/>
      <c r="G452" s="46"/>
      <c r="H452" s="3"/>
      <c r="I452" s="4"/>
      <c r="J452" s="3"/>
      <c r="K452" s="21" t="str">
        <f t="shared" si="27"/>
        <v/>
      </c>
      <c r="L452" s="2"/>
      <c r="M452" s="2"/>
      <c r="N452" s="18"/>
      <c r="O452" s="18"/>
    </row>
    <row r="453" spans="1:15" ht="18.75" customHeight="1" x14ac:dyDescent="0.25">
      <c r="A453" s="18"/>
      <c r="B453" s="54">
        <f>IF(J453="",0,COUNTIF($J$7:J453,J453))</f>
        <v>0</v>
      </c>
      <c r="C453" s="54" t="str">
        <f t="shared" si="26"/>
        <v>0</v>
      </c>
      <c r="D453" s="57">
        <f t="shared" si="28"/>
        <v>45291</v>
      </c>
      <c r="E453" s="54">
        <f t="shared" si="29"/>
        <v>81</v>
      </c>
      <c r="F453" s="18"/>
      <c r="G453" s="46"/>
      <c r="H453" s="3"/>
      <c r="I453" s="4"/>
      <c r="J453" s="3"/>
      <c r="K453" s="21" t="str">
        <f t="shared" si="27"/>
        <v/>
      </c>
      <c r="L453" s="2"/>
      <c r="M453" s="2"/>
      <c r="N453" s="18"/>
      <c r="O453" s="18"/>
    </row>
    <row r="454" spans="1:15" ht="18.75" customHeight="1" x14ac:dyDescent="0.25">
      <c r="A454" s="18"/>
      <c r="B454" s="54">
        <f>IF(J454="",0,COUNTIF($J$7:J454,J454))</f>
        <v>0</v>
      </c>
      <c r="C454" s="54" t="str">
        <f t="shared" si="26"/>
        <v>0</v>
      </c>
      <c r="D454" s="57">
        <f t="shared" si="28"/>
        <v>45291</v>
      </c>
      <c r="E454" s="54">
        <f t="shared" si="29"/>
        <v>81</v>
      </c>
      <c r="F454" s="18"/>
      <c r="G454" s="46"/>
      <c r="H454" s="3"/>
      <c r="I454" s="4"/>
      <c r="J454" s="3"/>
      <c r="K454" s="21" t="str">
        <f t="shared" si="27"/>
        <v/>
      </c>
      <c r="L454" s="2"/>
      <c r="M454" s="2"/>
      <c r="N454" s="18"/>
      <c r="O454" s="18"/>
    </row>
    <row r="455" spans="1:15" ht="18.75" customHeight="1" x14ac:dyDescent="0.25">
      <c r="A455" s="18"/>
      <c r="B455" s="54">
        <f>IF(J455="",0,COUNTIF($J$7:J455,J455))</f>
        <v>0</v>
      </c>
      <c r="C455" s="54" t="str">
        <f t="shared" ref="C455:C3006" si="30">B455&amp;J455</f>
        <v>0</v>
      </c>
      <c r="D455" s="57">
        <f t="shared" si="28"/>
        <v>45291</v>
      </c>
      <c r="E455" s="54">
        <f t="shared" si="29"/>
        <v>81</v>
      </c>
      <c r="F455" s="18"/>
      <c r="G455" s="46"/>
      <c r="H455" s="3"/>
      <c r="I455" s="4"/>
      <c r="J455" s="3"/>
      <c r="K455" s="21" t="str">
        <f t="shared" ref="K455:K3006" si="31">IF(J455&lt;&gt;"",VLOOKUP(J455,DA,2,FALSE),"")</f>
        <v/>
      </c>
      <c r="L455" s="2"/>
      <c r="M455" s="2"/>
      <c r="N455" s="18"/>
      <c r="O455" s="18"/>
    </row>
    <row r="456" spans="1:15" ht="18.75" customHeight="1" x14ac:dyDescent="0.25">
      <c r="A456" s="18"/>
      <c r="B456" s="54">
        <f>IF(J456="",0,COUNTIF($J$7:J456,J456))</f>
        <v>0</v>
      </c>
      <c r="C456" s="54" t="str">
        <f t="shared" si="30"/>
        <v>0</v>
      </c>
      <c r="D456" s="57">
        <f t="shared" si="28"/>
        <v>45291</v>
      </c>
      <c r="E456" s="54">
        <f t="shared" si="29"/>
        <v>81</v>
      </c>
      <c r="F456" s="18"/>
      <c r="G456" s="46"/>
      <c r="H456" s="3"/>
      <c r="I456" s="4"/>
      <c r="J456" s="3"/>
      <c r="K456" s="21" t="str">
        <f t="shared" si="31"/>
        <v/>
      </c>
      <c r="L456" s="2"/>
      <c r="M456" s="2"/>
      <c r="N456" s="18"/>
      <c r="O456" s="18"/>
    </row>
    <row r="457" spans="1:15" ht="18.75" customHeight="1" x14ac:dyDescent="0.25">
      <c r="A457" s="18"/>
      <c r="B457" s="54">
        <f>IF(J457="",0,COUNTIF($J$7:J457,J457))</f>
        <v>0</v>
      </c>
      <c r="C457" s="54" t="str">
        <f t="shared" si="30"/>
        <v>0</v>
      </c>
      <c r="D457" s="57">
        <f t="shared" ref="D457:D3006" si="32">IF(G457&lt;&gt;"",G457,D456)</f>
        <v>45291</v>
      </c>
      <c r="E457" s="54">
        <f t="shared" ref="E457:E3006" si="33">IF(H457&lt;&gt;"",H457,E456)</f>
        <v>81</v>
      </c>
      <c r="F457" s="18"/>
      <c r="G457" s="46"/>
      <c r="H457" s="3"/>
      <c r="I457" s="4"/>
      <c r="J457" s="3"/>
      <c r="K457" s="21" t="str">
        <f t="shared" si="31"/>
        <v/>
      </c>
      <c r="L457" s="2"/>
      <c r="M457" s="2"/>
      <c r="N457" s="18"/>
      <c r="O457" s="18"/>
    </row>
    <row r="458" spans="1:15" ht="18.75" customHeight="1" x14ac:dyDescent="0.25">
      <c r="A458" s="18"/>
      <c r="B458" s="54">
        <f>IF(J458="",0,COUNTIF($J$7:J458,J458))</f>
        <v>0</v>
      </c>
      <c r="C458" s="54" t="str">
        <f t="shared" si="30"/>
        <v>0</v>
      </c>
      <c r="D458" s="57">
        <f t="shared" si="32"/>
        <v>45291</v>
      </c>
      <c r="E458" s="54">
        <f t="shared" si="33"/>
        <v>81</v>
      </c>
      <c r="F458" s="18"/>
      <c r="G458" s="46"/>
      <c r="H458" s="3"/>
      <c r="I458" s="4"/>
      <c r="J458" s="3"/>
      <c r="K458" s="21" t="str">
        <f t="shared" si="31"/>
        <v/>
      </c>
      <c r="L458" s="2"/>
      <c r="M458" s="2"/>
      <c r="N458" s="18"/>
      <c r="O458" s="18"/>
    </row>
    <row r="459" spans="1:15" ht="18.75" customHeight="1" x14ac:dyDescent="0.25">
      <c r="A459" s="18"/>
      <c r="B459" s="54">
        <f>IF(J459="",0,COUNTIF($J$7:J459,J459))</f>
        <v>0</v>
      </c>
      <c r="C459" s="54" t="str">
        <f t="shared" si="30"/>
        <v>0</v>
      </c>
      <c r="D459" s="57">
        <f t="shared" si="32"/>
        <v>45291</v>
      </c>
      <c r="E459" s="54">
        <f t="shared" si="33"/>
        <v>81</v>
      </c>
      <c r="F459" s="18"/>
      <c r="G459" s="46"/>
      <c r="H459" s="3"/>
      <c r="I459" s="4"/>
      <c r="J459" s="3"/>
      <c r="K459" s="21" t="str">
        <f t="shared" si="31"/>
        <v/>
      </c>
      <c r="L459" s="2"/>
      <c r="M459" s="2"/>
      <c r="N459" s="18"/>
      <c r="O459" s="18"/>
    </row>
    <row r="460" spans="1:15" ht="18.75" customHeight="1" x14ac:dyDescent="0.25">
      <c r="A460" s="18"/>
      <c r="B460" s="54">
        <f>IF(J460="",0,COUNTIF($J$7:J460,J460))</f>
        <v>0</v>
      </c>
      <c r="C460" s="54" t="str">
        <f t="shared" si="30"/>
        <v>0</v>
      </c>
      <c r="D460" s="57">
        <f t="shared" si="32"/>
        <v>45291</v>
      </c>
      <c r="E460" s="54">
        <f t="shared" si="33"/>
        <v>81</v>
      </c>
      <c r="F460" s="18"/>
      <c r="G460" s="46"/>
      <c r="H460" s="3"/>
      <c r="I460" s="4"/>
      <c r="J460" s="3"/>
      <c r="K460" s="21" t="str">
        <f t="shared" si="31"/>
        <v/>
      </c>
      <c r="L460" s="2"/>
      <c r="M460" s="2"/>
      <c r="N460" s="18"/>
      <c r="O460" s="18"/>
    </row>
    <row r="461" spans="1:15" ht="18.75" customHeight="1" x14ac:dyDescent="0.25">
      <c r="A461" s="18"/>
      <c r="B461" s="54">
        <f>IF(J461="",0,COUNTIF($J$7:J461,J461))</f>
        <v>0</v>
      </c>
      <c r="C461" s="54" t="str">
        <f t="shared" si="30"/>
        <v>0</v>
      </c>
      <c r="D461" s="57">
        <f t="shared" si="32"/>
        <v>45291</v>
      </c>
      <c r="E461" s="54">
        <f t="shared" si="33"/>
        <v>81</v>
      </c>
      <c r="F461" s="18"/>
      <c r="G461" s="46"/>
      <c r="H461" s="3"/>
      <c r="I461" s="4"/>
      <c r="J461" s="3"/>
      <c r="K461" s="21" t="str">
        <f t="shared" si="31"/>
        <v/>
      </c>
      <c r="L461" s="2"/>
      <c r="M461" s="2"/>
      <c r="N461" s="18"/>
      <c r="O461" s="18"/>
    </row>
    <row r="462" spans="1:15" ht="18.75" customHeight="1" x14ac:dyDescent="0.25">
      <c r="A462" s="18"/>
      <c r="B462" s="54">
        <f>IF(J462="",0,COUNTIF($J$7:J462,J462))</f>
        <v>0</v>
      </c>
      <c r="C462" s="54" t="str">
        <f t="shared" si="30"/>
        <v>0</v>
      </c>
      <c r="D462" s="57">
        <f t="shared" si="32"/>
        <v>45291</v>
      </c>
      <c r="E462" s="54">
        <f t="shared" si="33"/>
        <v>81</v>
      </c>
      <c r="F462" s="18"/>
      <c r="G462" s="46"/>
      <c r="H462" s="3"/>
      <c r="I462" s="4"/>
      <c r="J462" s="3"/>
      <c r="K462" s="21" t="str">
        <f t="shared" si="31"/>
        <v/>
      </c>
      <c r="L462" s="2"/>
      <c r="M462" s="2"/>
      <c r="N462" s="18"/>
      <c r="O462" s="18"/>
    </row>
    <row r="463" spans="1:15" ht="18.75" customHeight="1" x14ac:dyDescent="0.25">
      <c r="A463" s="18"/>
      <c r="B463" s="54">
        <f>IF(J463="",0,COUNTIF($J$7:J463,J463))</f>
        <v>0</v>
      </c>
      <c r="C463" s="54" t="str">
        <f t="shared" si="30"/>
        <v>0</v>
      </c>
      <c r="D463" s="57">
        <f t="shared" si="32"/>
        <v>45291</v>
      </c>
      <c r="E463" s="54">
        <f t="shared" si="33"/>
        <v>81</v>
      </c>
      <c r="F463" s="18"/>
      <c r="G463" s="46"/>
      <c r="H463" s="3"/>
      <c r="I463" s="4"/>
      <c r="J463" s="3"/>
      <c r="K463" s="21" t="str">
        <f t="shared" si="31"/>
        <v/>
      </c>
      <c r="L463" s="2"/>
      <c r="M463" s="2"/>
      <c r="N463" s="18"/>
      <c r="O463" s="18"/>
    </row>
    <row r="464" spans="1:15" ht="18.75" customHeight="1" x14ac:dyDescent="0.25">
      <c r="A464" s="18"/>
      <c r="B464" s="54">
        <f>IF(J464="",0,COUNTIF($J$7:J464,J464))</f>
        <v>0</v>
      </c>
      <c r="C464" s="54" t="str">
        <f t="shared" si="30"/>
        <v>0</v>
      </c>
      <c r="D464" s="57">
        <f t="shared" si="32"/>
        <v>45291</v>
      </c>
      <c r="E464" s="54">
        <f t="shared" si="33"/>
        <v>81</v>
      </c>
      <c r="F464" s="18"/>
      <c r="G464" s="46"/>
      <c r="H464" s="3"/>
      <c r="I464" s="4"/>
      <c r="J464" s="3"/>
      <c r="K464" s="21" t="str">
        <f t="shared" si="31"/>
        <v/>
      </c>
      <c r="L464" s="2"/>
      <c r="M464" s="2"/>
      <c r="N464" s="18"/>
      <c r="O464" s="18"/>
    </row>
    <row r="465" spans="1:15" ht="18.75" customHeight="1" x14ac:dyDescent="0.25">
      <c r="A465" s="18"/>
      <c r="B465" s="54">
        <f>IF(J465="",0,COUNTIF($J$7:J465,J465))</f>
        <v>0</v>
      </c>
      <c r="C465" s="54" t="str">
        <f t="shared" si="30"/>
        <v>0</v>
      </c>
      <c r="D465" s="57">
        <f t="shared" si="32"/>
        <v>45291</v>
      </c>
      <c r="E465" s="54">
        <f t="shared" si="33"/>
        <v>81</v>
      </c>
      <c r="F465" s="18"/>
      <c r="G465" s="46"/>
      <c r="H465" s="3"/>
      <c r="I465" s="4"/>
      <c r="J465" s="3"/>
      <c r="K465" s="21" t="str">
        <f t="shared" si="31"/>
        <v/>
      </c>
      <c r="L465" s="2"/>
      <c r="M465" s="2"/>
      <c r="N465" s="18"/>
      <c r="O465" s="18"/>
    </row>
    <row r="466" spans="1:15" ht="18.75" customHeight="1" x14ac:dyDescent="0.25">
      <c r="A466" s="18"/>
      <c r="B466" s="54">
        <f>IF(J466="",0,COUNTIF($J$7:J466,J466))</f>
        <v>0</v>
      </c>
      <c r="C466" s="54" t="str">
        <f t="shared" si="30"/>
        <v>0</v>
      </c>
      <c r="D466" s="57">
        <f t="shared" si="32"/>
        <v>45291</v>
      </c>
      <c r="E466" s="54">
        <f t="shared" si="33"/>
        <v>81</v>
      </c>
      <c r="F466" s="18"/>
      <c r="G466" s="46"/>
      <c r="H466" s="3"/>
      <c r="I466" s="4"/>
      <c r="J466" s="3"/>
      <c r="K466" s="21" t="str">
        <f t="shared" si="31"/>
        <v/>
      </c>
      <c r="L466" s="2"/>
      <c r="M466" s="2"/>
      <c r="N466" s="18"/>
      <c r="O466" s="18"/>
    </row>
    <row r="467" spans="1:15" ht="18.75" customHeight="1" x14ac:dyDescent="0.25">
      <c r="A467" s="18"/>
      <c r="B467" s="54">
        <f>IF(J467="",0,COUNTIF($J$7:J467,J467))</f>
        <v>0</v>
      </c>
      <c r="C467" s="54" t="str">
        <f t="shared" si="30"/>
        <v>0</v>
      </c>
      <c r="D467" s="57">
        <f t="shared" si="32"/>
        <v>45291</v>
      </c>
      <c r="E467" s="54">
        <f t="shared" si="33"/>
        <v>81</v>
      </c>
      <c r="F467" s="18"/>
      <c r="G467" s="46"/>
      <c r="H467" s="3"/>
      <c r="I467" s="4"/>
      <c r="J467" s="3"/>
      <c r="K467" s="21" t="str">
        <f t="shared" si="31"/>
        <v/>
      </c>
      <c r="L467" s="2"/>
      <c r="M467" s="2"/>
      <c r="N467" s="18"/>
      <c r="O467" s="18"/>
    </row>
    <row r="468" spans="1:15" ht="18.75" customHeight="1" x14ac:dyDescent="0.25">
      <c r="A468" s="18"/>
      <c r="B468" s="54">
        <f>IF(J468="",0,COUNTIF($J$7:J468,J468))</f>
        <v>0</v>
      </c>
      <c r="C468" s="54" t="str">
        <f t="shared" si="30"/>
        <v>0</v>
      </c>
      <c r="D468" s="57">
        <f t="shared" si="32"/>
        <v>45291</v>
      </c>
      <c r="E468" s="54">
        <f t="shared" si="33"/>
        <v>81</v>
      </c>
      <c r="F468" s="18"/>
      <c r="G468" s="46"/>
      <c r="H468" s="3"/>
      <c r="I468" s="4"/>
      <c r="J468" s="3"/>
      <c r="K468" s="21" t="str">
        <f t="shared" si="31"/>
        <v/>
      </c>
      <c r="L468" s="2"/>
      <c r="M468" s="2"/>
      <c r="N468" s="18"/>
      <c r="O468" s="18"/>
    </row>
    <row r="469" spans="1:15" ht="18.75" customHeight="1" x14ac:dyDescent="0.25">
      <c r="A469" s="18"/>
      <c r="B469" s="54">
        <f>IF(J469="",0,COUNTIF($J$7:J469,J469))</f>
        <v>0</v>
      </c>
      <c r="C469" s="54" t="str">
        <f t="shared" si="30"/>
        <v>0</v>
      </c>
      <c r="D469" s="57">
        <f t="shared" si="32"/>
        <v>45291</v>
      </c>
      <c r="E469" s="54">
        <f t="shared" si="33"/>
        <v>81</v>
      </c>
      <c r="F469" s="18"/>
      <c r="G469" s="46"/>
      <c r="H469" s="3"/>
      <c r="I469" s="4"/>
      <c r="J469" s="3"/>
      <c r="K469" s="21" t="str">
        <f t="shared" si="31"/>
        <v/>
      </c>
      <c r="L469" s="2"/>
      <c r="M469" s="2"/>
      <c r="N469" s="18"/>
      <c r="O469" s="18"/>
    </row>
    <row r="470" spans="1:15" ht="18.75" customHeight="1" x14ac:dyDescent="0.25">
      <c r="A470" s="18"/>
      <c r="B470" s="54">
        <f>IF(J470="",0,COUNTIF($J$7:J470,J470))</f>
        <v>0</v>
      </c>
      <c r="C470" s="54" t="str">
        <f t="shared" si="30"/>
        <v>0</v>
      </c>
      <c r="D470" s="57">
        <f t="shared" si="32"/>
        <v>45291</v>
      </c>
      <c r="E470" s="54">
        <f t="shared" si="33"/>
        <v>81</v>
      </c>
      <c r="F470" s="18"/>
      <c r="G470" s="46"/>
      <c r="H470" s="3"/>
      <c r="I470" s="4"/>
      <c r="J470" s="3"/>
      <c r="K470" s="21" t="str">
        <f t="shared" si="31"/>
        <v/>
      </c>
      <c r="L470" s="2"/>
      <c r="M470" s="2"/>
      <c r="N470" s="18"/>
      <c r="O470" s="18"/>
    </row>
    <row r="471" spans="1:15" ht="18.75" customHeight="1" x14ac:dyDescent="0.25">
      <c r="A471" s="18"/>
      <c r="B471" s="54">
        <f>IF(J471="",0,COUNTIF($J$7:J471,J471))</f>
        <v>0</v>
      </c>
      <c r="C471" s="54" t="str">
        <f t="shared" si="30"/>
        <v>0</v>
      </c>
      <c r="D471" s="57">
        <f t="shared" si="32"/>
        <v>45291</v>
      </c>
      <c r="E471" s="54">
        <f t="shared" si="33"/>
        <v>81</v>
      </c>
      <c r="F471" s="18"/>
      <c r="G471" s="46"/>
      <c r="H471" s="3"/>
      <c r="I471" s="4"/>
      <c r="J471" s="3"/>
      <c r="K471" s="21" t="str">
        <f t="shared" si="31"/>
        <v/>
      </c>
      <c r="L471" s="2"/>
      <c r="M471" s="2"/>
      <c r="N471" s="18"/>
      <c r="O471" s="18"/>
    </row>
    <row r="472" spans="1:15" ht="18.75" customHeight="1" x14ac:dyDescent="0.25">
      <c r="A472" s="18"/>
      <c r="B472" s="54">
        <f>IF(J472="",0,COUNTIF($J$7:J472,J472))</f>
        <v>0</v>
      </c>
      <c r="C472" s="54" t="str">
        <f t="shared" si="30"/>
        <v>0</v>
      </c>
      <c r="D472" s="57">
        <f t="shared" si="32"/>
        <v>45291</v>
      </c>
      <c r="E472" s="54">
        <f t="shared" si="33"/>
        <v>81</v>
      </c>
      <c r="F472" s="18"/>
      <c r="G472" s="46"/>
      <c r="H472" s="3"/>
      <c r="I472" s="4"/>
      <c r="J472" s="3"/>
      <c r="K472" s="21" t="str">
        <f t="shared" si="31"/>
        <v/>
      </c>
      <c r="L472" s="2"/>
      <c r="M472" s="2"/>
      <c r="N472" s="18"/>
      <c r="O472" s="18"/>
    </row>
    <row r="473" spans="1:15" ht="18.75" customHeight="1" x14ac:dyDescent="0.25">
      <c r="A473" s="18"/>
      <c r="B473" s="54">
        <f>IF(J473="",0,COUNTIF($J$7:J473,J473))</f>
        <v>0</v>
      </c>
      <c r="C473" s="54" t="str">
        <f t="shared" si="30"/>
        <v>0</v>
      </c>
      <c r="D473" s="57">
        <f t="shared" si="32"/>
        <v>45291</v>
      </c>
      <c r="E473" s="54">
        <f t="shared" si="33"/>
        <v>81</v>
      </c>
      <c r="F473" s="18"/>
      <c r="G473" s="46"/>
      <c r="H473" s="3"/>
      <c r="I473" s="4"/>
      <c r="J473" s="3"/>
      <c r="K473" s="21" t="str">
        <f t="shared" si="31"/>
        <v/>
      </c>
      <c r="L473" s="2"/>
      <c r="M473" s="2"/>
      <c r="N473" s="18"/>
      <c r="O473" s="18"/>
    </row>
    <row r="474" spans="1:15" ht="18.75" customHeight="1" x14ac:dyDescent="0.25">
      <c r="A474" s="18"/>
      <c r="B474" s="54">
        <f>IF(J474="",0,COUNTIF($J$7:J474,J474))</f>
        <v>0</v>
      </c>
      <c r="C474" s="54" t="str">
        <f t="shared" si="30"/>
        <v>0</v>
      </c>
      <c r="D474" s="57">
        <f t="shared" si="32"/>
        <v>45291</v>
      </c>
      <c r="E474" s="54">
        <f t="shared" si="33"/>
        <v>81</v>
      </c>
      <c r="F474" s="18"/>
      <c r="G474" s="46"/>
      <c r="H474" s="3"/>
      <c r="I474" s="4"/>
      <c r="J474" s="3"/>
      <c r="K474" s="21" t="str">
        <f t="shared" si="31"/>
        <v/>
      </c>
      <c r="L474" s="2"/>
      <c r="M474" s="2"/>
      <c r="N474" s="18"/>
      <c r="O474" s="18"/>
    </row>
    <row r="475" spans="1:15" ht="18.75" customHeight="1" x14ac:dyDescent="0.25">
      <c r="A475" s="18"/>
      <c r="B475" s="54">
        <f>IF(J475="",0,COUNTIF($J$7:J475,J475))</f>
        <v>0</v>
      </c>
      <c r="C475" s="54" t="str">
        <f t="shared" si="30"/>
        <v>0</v>
      </c>
      <c r="D475" s="57">
        <f t="shared" si="32"/>
        <v>45291</v>
      </c>
      <c r="E475" s="54">
        <f t="shared" si="33"/>
        <v>81</v>
      </c>
      <c r="F475" s="18"/>
      <c r="G475" s="46"/>
      <c r="H475" s="3"/>
      <c r="I475" s="4"/>
      <c r="J475" s="3"/>
      <c r="K475" s="21" t="str">
        <f t="shared" si="31"/>
        <v/>
      </c>
      <c r="L475" s="2"/>
      <c r="M475" s="2"/>
      <c r="N475" s="18"/>
      <c r="O475" s="18"/>
    </row>
    <row r="476" spans="1:15" ht="18.75" customHeight="1" x14ac:dyDescent="0.25">
      <c r="A476" s="18"/>
      <c r="B476" s="54">
        <f>IF(J476="",0,COUNTIF($J$7:J476,J476))</f>
        <v>0</v>
      </c>
      <c r="C476" s="54" t="str">
        <f t="shared" si="30"/>
        <v>0</v>
      </c>
      <c r="D476" s="57">
        <f t="shared" si="32"/>
        <v>45291</v>
      </c>
      <c r="E476" s="54">
        <f t="shared" si="33"/>
        <v>81</v>
      </c>
      <c r="F476" s="18"/>
      <c r="G476" s="46"/>
      <c r="H476" s="3"/>
      <c r="I476" s="4"/>
      <c r="J476" s="3"/>
      <c r="K476" s="21" t="str">
        <f t="shared" si="31"/>
        <v/>
      </c>
      <c r="L476" s="2"/>
      <c r="M476" s="2"/>
      <c r="N476" s="18"/>
      <c r="O476" s="18"/>
    </row>
    <row r="477" spans="1:15" ht="18.75" customHeight="1" x14ac:dyDescent="0.25">
      <c r="A477" s="18"/>
      <c r="B477" s="54">
        <f>IF(J477="",0,COUNTIF($J$7:J477,J477))</f>
        <v>0</v>
      </c>
      <c r="C477" s="54" t="str">
        <f t="shared" si="30"/>
        <v>0</v>
      </c>
      <c r="D477" s="57">
        <f t="shared" si="32"/>
        <v>45291</v>
      </c>
      <c r="E477" s="54">
        <f t="shared" si="33"/>
        <v>81</v>
      </c>
      <c r="F477" s="18"/>
      <c r="G477" s="46"/>
      <c r="H477" s="3"/>
      <c r="I477" s="4"/>
      <c r="J477" s="3"/>
      <c r="K477" s="21" t="str">
        <f t="shared" si="31"/>
        <v/>
      </c>
      <c r="L477" s="2"/>
      <c r="M477" s="2"/>
      <c r="N477" s="18"/>
      <c r="O477" s="18"/>
    </row>
    <row r="478" spans="1:15" ht="18.75" customHeight="1" x14ac:dyDescent="0.25">
      <c r="A478" s="18"/>
      <c r="B478" s="54">
        <f>IF(J478="",0,COUNTIF($J$7:J478,J478))</f>
        <v>0</v>
      </c>
      <c r="C478" s="54" t="str">
        <f t="shared" si="30"/>
        <v>0</v>
      </c>
      <c r="D478" s="57">
        <f t="shared" si="32"/>
        <v>45291</v>
      </c>
      <c r="E478" s="54">
        <f t="shared" si="33"/>
        <v>81</v>
      </c>
      <c r="F478" s="18"/>
      <c r="G478" s="46"/>
      <c r="H478" s="3"/>
      <c r="I478" s="4"/>
      <c r="J478" s="3"/>
      <c r="K478" s="21" t="str">
        <f t="shared" si="31"/>
        <v/>
      </c>
      <c r="L478" s="2"/>
      <c r="M478" s="2"/>
      <c r="N478" s="18"/>
      <c r="O478" s="18"/>
    </row>
    <row r="479" spans="1:15" ht="18.75" customHeight="1" x14ac:dyDescent="0.25">
      <c r="A479" s="18"/>
      <c r="B479" s="54">
        <f>IF(J479="",0,COUNTIF($J$7:J479,J479))</f>
        <v>0</v>
      </c>
      <c r="C479" s="54" t="str">
        <f t="shared" si="30"/>
        <v>0</v>
      </c>
      <c r="D479" s="57">
        <f t="shared" si="32"/>
        <v>45291</v>
      </c>
      <c r="E479" s="54">
        <f t="shared" si="33"/>
        <v>81</v>
      </c>
      <c r="F479" s="18"/>
      <c r="G479" s="46"/>
      <c r="H479" s="3"/>
      <c r="I479" s="4"/>
      <c r="J479" s="3"/>
      <c r="K479" s="21" t="str">
        <f t="shared" si="31"/>
        <v/>
      </c>
      <c r="L479" s="2"/>
      <c r="M479" s="2"/>
      <c r="N479" s="18"/>
      <c r="O479" s="18"/>
    </row>
    <row r="480" spans="1:15" ht="18.75" customHeight="1" x14ac:dyDescent="0.25">
      <c r="A480" s="18"/>
      <c r="B480" s="54">
        <f>IF(J480="",0,COUNTIF($J$7:J480,J480))</f>
        <v>0</v>
      </c>
      <c r="C480" s="54" t="str">
        <f t="shared" si="30"/>
        <v>0</v>
      </c>
      <c r="D480" s="57">
        <f t="shared" si="32"/>
        <v>45291</v>
      </c>
      <c r="E480" s="54">
        <f t="shared" si="33"/>
        <v>81</v>
      </c>
      <c r="F480" s="18"/>
      <c r="G480" s="46"/>
      <c r="H480" s="3"/>
      <c r="I480" s="4"/>
      <c r="J480" s="3"/>
      <c r="K480" s="21" t="str">
        <f t="shared" si="31"/>
        <v/>
      </c>
      <c r="L480" s="2"/>
      <c r="M480" s="2"/>
      <c r="N480" s="18"/>
      <c r="O480" s="18"/>
    </row>
    <row r="481" spans="1:15" ht="18.75" customHeight="1" x14ac:dyDescent="0.25">
      <c r="A481" s="18"/>
      <c r="B481" s="54">
        <f>IF(J481="",0,COUNTIF($J$7:J481,J481))</f>
        <v>0</v>
      </c>
      <c r="C481" s="54" t="str">
        <f t="shared" si="30"/>
        <v>0</v>
      </c>
      <c r="D481" s="57">
        <f t="shared" si="32"/>
        <v>45291</v>
      </c>
      <c r="E481" s="54">
        <f t="shared" si="33"/>
        <v>81</v>
      </c>
      <c r="F481" s="18"/>
      <c r="G481" s="46"/>
      <c r="H481" s="3"/>
      <c r="I481" s="4"/>
      <c r="J481" s="3"/>
      <c r="K481" s="21" t="str">
        <f t="shared" si="31"/>
        <v/>
      </c>
      <c r="L481" s="2"/>
      <c r="M481" s="2"/>
      <c r="N481" s="18"/>
      <c r="O481" s="18"/>
    </row>
    <row r="482" spans="1:15" ht="18.75" customHeight="1" x14ac:dyDescent="0.25">
      <c r="A482" s="18"/>
      <c r="B482" s="54">
        <f>IF(J482="",0,COUNTIF($J$7:J482,J482))</f>
        <v>0</v>
      </c>
      <c r="C482" s="54" t="str">
        <f t="shared" si="30"/>
        <v>0</v>
      </c>
      <c r="D482" s="57">
        <f t="shared" si="32"/>
        <v>45291</v>
      </c>
      <c r="E482" s="54">
        <f t="shared" si="33"/>
        <v>81</v>
      </c>
      <c r="F482" s="18"/>
      <c r="G482" s="46"/>
      <c r="H482" s="3"/>
      <c r="I482" s="4"/>
      <c r="J482" s="3"/>
      <c r="K482" s="21" t="str">
        <f t="shared" si="31"/>
        <v/>
      </c>
      <c r="L482" s="2"/>
      <c r="M482" s="2"/>
      <c r="N482" s="18"/>
      <c r="O482" s="18"/>
    </row>
    <row r="483" spans="1:15" ht="18.75" customHeight="1" x14ac:dyDescent="0.25">
      <c r="A483" s="18"/>
      <c r="B483" s="54">
        <f>IF(J483="",0,COUNTIF($J$7:J483,J483))</f>
        <v>0</v>
      </c>
      <c r="C483" s="54" t="str">
        <f t="shared" si="30"/>
        <v>0</v>
      </c>
      <c r="D483" s="57">
        <f t="shared" si="32"/>
        <v>45291</v>
      </c>
      <c r="E483" s="54">
        <f t="shared" si="33"/>
        <v>81</v>
      </c>
      <c r="F483" s="18"/>
      <c r="G483" s="46"/>
      <c r="H483" s="3"/>
      <c r="I483" s="4"/>
      <c r="J483" s="3"/>
      <c r="K483" s="21" t="str">
        <f t="shared" si="31"/>
        <v/>
      </c>
      <c r="L483" s="2"/>
      <c r="M483" s="2"/>
      <c r="N483" s="18"/>
      <c r="O483" s="18"/>
    </row>
    <row r="484" spans="1:15" ht="18.75" customHeight="1" x14ac:dyDescent="0.25">
      <c r="A484" s="18"/>
      <c r="B484" s="54">
        <f>IF(J484="",0,COUNTIF($J$7:J484,J484))</f>
        <v>0</v>
      </c>
      <c r="C484" s="54" t="str">
        <f t="shared" si="30"/>
        <v>0</v>
      </c>
      <c r="D484" s="57">
        <f t="shared" si="32"/>
        <v>45291</v>
      </c>
      <c r="E484" s="54">
        <f t="shared" si="33"/>
        <v>81</v>
      </c>
      <c r="F484" s="18"/>
      <c r="G484" s="46"/>
      <c r="H484" s="3"/>
      <c r="I484" s="4"/>
      <c r="J484" s="3"/>
      <c r="K484" s="21" t="str">
        <f t="shared" si="31"/>
        <v/>
      </c>
      <c r="L484" s="2"/>
      <c r="M484" s="2"/>
      <c r="N484" s="18"/>
      <c r="O484" s="18"/>
    </row>
    <row r="485" spans="1:15" ht="18.75" customHeight="1" x14ac:dyDescent="0.25">
      <c r="A485" s="18"/>
      <c r="B485" s="54">
        <f>IF(J485="",0,COUNTIF($J$7:J485,J485))</f>
        <v>0</v>
      </c>
      <c r="C485" s="54" t="str">
        <f t="shared" si="30"/>
        <v>0</v>
      </c>
      <c r="D485" s="57">
        <f t="shared" si="32"/>
        <v>45291</v>
      </c>
      <c r="E485" s="54">
        <f t="shared" si="33"/>
        <v>81</v>
      </c>
      <c r="F485" s="18"/>
      <c r="G485" s="46"/>
      <c r="H485" s="3"/>
      <c r="I485" s="4"/>
      <c r="J485" s="3"/>
      <c r="K485" s="21" t="str">
        <f t="shared" si="31"/>
        <v/>
      </c>
      <c r="L485" s="2"/>
      <c r="M485" s="2"/>
      <c r="N485" s="18"/>
      <c r="O485" s="18"/>
    </row>
    <row r="486" spans="1:15" ht="18.75" customHeight="1" x14ac:dyDescent="0.25">
      <c r="A486" s="18"/>
      <c r="B486" s="54">
        <f>IF(J486="",0,COUNTIF($J$7:J486,J486))</f>
        <v>0</v>
      </c>
      <c r="C486" s="54" t="str">
        <f t="shared" si="30"/>
        <v>0</v>
      </c>
      <c r="D486" s="57">
        <f t="shared" si="32"/>
        <v>45291</v>
      </c>
      <c r="E486" s="54">
        <f t="shared" si="33"/>
        <v>81</v>
      </c>
      <c r="F486" s="18"/>
      <c r="G486" s="46"/>
      <c r="H486" s="3"/>
      <c r="I486" s="4"/>
      <c r="J486" s="3"/>
      <c r="K486" s="21" t="str">
        <f t="shared" si="31"/>
        <v/>
      </c>
      <c r="L486" s="2"/>
      <c r="M486" s="2"/>
      <c r="N486" s="18"/>
      <c r="O486" s="18"/>
    </row>
    <row r="487" spans="1:15" ht="18.75" customHeight="1" x14ac:dyDescent="0.25">
      <c r="A487" s="18"/>
      <c r="B487" s="54">
        <f>IF(J487="",0,COUNTIF($J$7:J487,J487))</f>
        <v>0</v>
      </c>
      <c r="C487" s="54" t="str">
        <f t="shared" si="30"/>
        <v>0</v>
      </c>
      <c r="D487" s="57">
        <f t="shared" si="32"/>
        <v>45291</v>
      </c>
      <c r="E487" s="54">
        <f t="shared" si="33"/>
        <v>81</v>
      </c>
      <c r="F487" s="18"/>
      <c r="G487" s="46"/>
      <c r="H487" s="3"/>
      <c r="I487" s="4"/>
      <c r="J487" s="3"/>
      <c r="K487" s="21" t="str">
        <f t="shared" si="31"/>
        <v/>
      </c>
      <c r="L487" s="2"/>
      <c r="M487" s="2"/>
      <c r="N487" s="18"/>
      <c r="O487" s="18"/>
    </row>
    <row r="488" spans="1:15" ht="18.75" customHeight="1" x14ac:dyDescent="0.25">
      <c r="A488" s="18"/>
      <c r="B488" s="54">
        <f>IF(J488="",0,COUNTIF($J$7:J488,J488))</f>
        <v>0</v>
      </c>
      <c r="C488" s="54" t="str">
        <f t="shared" si="30"/>
        <v>0</v>
      </c>
      <c r="D488" s="57">
        <f t="shared" si="32"/>
        <v>45291</v>
      </c>
      <c r="E488" s="54">
        <f t="shared" si="33"/>
        <v>81</v>
      </c>
      <c r="F488" s="18"/>
      <c r="G488" s="46"/>
      <c r="H488" s="3"/>
      <c r="I488" s="4"/>
      <c r="J488" s="3"/>
      <c r="K488" s="21" t="str">
        <f t="shared" si="31"/>
        <v/>
      </c>
      <c r="L488" s="2"/>
      <c r="M488" s="2"/>
      <c r="N488" s="18"/>
      <c r="O488" s="18"/>
    </row>
    <row r="489" spans="1:15" ht="18.75" customHeight="1" x14ac:dyDescent="0.25">
      <c r="A489" s="18"/>
      <c r="B489" s="54">
        <f>IF(J489="",0,COUNTIF($J$7:J489,J489))</f>
        <v>0</v>
      </c>
      <c r="C489" s="54" t="str">
        <f t="shared" si="30"/>
        <v>0</v>
      </c>
      <c r="D489" s="57">
        <f t="shared" si="32"/>
        <v>45291</v>
      </c>
      <c r="E489" s="54">
        <f t="shared" si="33"/>
        <v>81</v>
      </c>
      <c r="F489" s="18"/>
      <c r="G489" s="46"/>
      <c r="H489" s="3"/>
      <c r="I489" s="4"/>
      <c r="J489" s="3"/>
      <c r="K489" s="21" t="str">
        <f t="shared" si="31"/>
        <v/>
      </c>
      <c r="L489" s="2"/>
      <c r="M489" s="2"/>
      <c r="N489" s="18"/>
      <c r="O489" s="18"/>
    </row>
    <row r="490" spans="1:15" ht="18.75" customHeight="1" x14ac:dyDescent="0.25">
      <c r="A490" s="18"/>
      <c r="B490" s="54">
        <f>IF(J490="",0,COUNTIF($J$7:J490,J490))</f>
        <v>0</v>
      </c>
      <c r="C490" s="54" t="str">
        <f t="shared" si="30"/>
        <v>0</v>
      </c>
      <c r="D490" s="57">
        <f t="shared" si="32"/>
        <v>45291</v>
      </c>
      <c r="E490" s="54">
        <f t="shared" si="33"/>
        <v>81</v>
      </c>
      <c r="F490" s="18"/>
      <c r="G490" s="46"/>
      <c r="H490" s="3"/>
      <c r="I490" s="4"/>
      <c r="J490" s="3"/>
      <c r="K490" s="21" t="str">
        <f t="shared" si="31"/>
        <v/>
      </c>
      <c r="L490" s="2"/>
      <c r="M490" s="2"/>
      <c r="N490" s="18"/>
      <c r="O490" s="18"/>
    </row>
    <row r="491" spans="1:15" ht="18.75" customHeight="1" x14ac:dyDescent="0.25">
      <c r="A491" s="18"/>
      <c r="B491" s="54">
        <f>IF(J491="",0,COUNTIF($J$7:J491,J491))</f>
        <v>0</v>
      </c>
      <c r="C491" s="54" t="str">
        <f t="shared" si="30"/>
        <v>0</v>
      </c>
      <c r="D491" s="57">
        <f t="shared" si="32"/>
        <v>45291</v>
      </c>
      <c r="E491" s="54">
        <f t="shared" si="33"/>
        <v>81</v>
      </c>
      <c r="F491" s="18"/>
      <c r="G491" s="46"/>
      <c r="H491" s="3"/>
      <c r="I491" s="4"/>
      <c r="J491" s="3"/>
      <c r="K491" s="21" t="str">
        <f t="shared" si="31"/>
        <v/>
      </c>
      <c r="L491" s="2"/>
      <c r="M491" s="2"/>
      <c r="N491" s="18"/>
      <c r="O491" s="18"/>
    </row>
    <row r="492" spans="1:15" ht="18.75" customHeight="1" x14ac:dyDescent="0.25">
      <c r="A492" s="18"/>
      <c r="B492" s="54">
        <f>IF(J492="",0,COUNTIF($J$7:J492,J492))</f>
        <v>0</v>
      </c>
      <c r="C492" s="54" t="str">
        <f t="shared" si="30"/>
        <v>0</v>
      </c>
      <c r="D492" s="57">
        <f t="shared" si="32"/>
        <v>45291</v>
      </c>
      <c r="E492" s="54">
        <f t="shared" si="33"/>
        <v>81</v>
      </c>
      <c r="F492" s="18"/>
      <c r="G492" s="46"/>
      <c r="H492" s="3"/>
      <c r="I492" s="4"/>
      <c r="J492" s="3"/>
      <c r="K492" s="21" t="str">
        <f t="shared" si="31"/>
        <v/>
      </c>
      <c r="L492" s="2"/>
      <c r="M492" s="2"/>
      <c r="N492" s="18"/>
      <c r="O492" s="18"/>
    </row>
    <row r="493" spans="1:15" ht="18.75" customHeight="1" x14ac:dyDescent="0.25">
      <c r="A493" s="18"/>
      <c r="B493" s="54">
        <f>IF(J493="",0,COUNTIF($J$7:J493,J493))</f>
        <v>0</v>
      </c>
      <c r="C493" s="54" t="str">
        <f t="shared" si="30"/>
        <v>0</v>
      </c>
      <c r="D493" s="57">
        <f t="shared" si="32"/>
        <v>45291</v>
      </c>
      <c r="E493" s="54">
        <f t="shared" si="33"/>
        <v>81</v>
      </c>
      <c r="F493" s="18"/>
      <c r="G493" s="46"/>
      <c r="H493" s="3"/>
      <c r="I493" s="4"/>
      <c r="J493" s="3"/>
      <c r="K493" s="21" t="str">
        <f t="shared" si="31"/>
        <v/>
      </c>
      <c r="L493" s="2"/>
      <c r="M493" s="2"/>
      <c r="N493" s="18"/>
      <c r="O493" s="18"/>
    </row>
    <row r="494" spans="1:15" ht="18.75" customHeight="1" x14ac:dyDescent="0.25">
      <c r="A494" s="18"/>
      <c r="B494" s="54">
        <f>IF(J494="",0,COUNTIF($J$7:J494,J494))</f>
        <v>0</v>
      </c>
      <c r="C494" s="54" t="str">
        <f t="shared" si="30"/>
        <v>0</v>
      </c>
      <c r="D494" s="57">
        <f t="shared" si="32"/>
        <v>45291</v>
      </c>
      <c r="E494" s="54">
        <f t="shared" si="33"/>
        <v>81</v>
      </c>
      <c r="F494" s="18"/>
      <c r="G494" s="46"/>
      <c r="H494" s="3"/>
      <c r="I494" s="4"/>
      <c r="J494" s="3"/>
      <c r="K494" s="21" t="str">
        <f t="shared" si="31"/>
        <v/>
      </c>
      <c r="L494" s="2"/>
      <c r="M494" s="2"/>
      <c r="N494" s="18"/>
      <c r="O494" s="18"/>
    </row>
    <row r="495" spans="1:15" ht="18.75" customHeight="1" x14ac:dyDescent="0.25">
      <c r="A495" s="18"/>
      <c r="B495" s="54">
        <f>IF(J495="",0,COUNTIF($J$7:J495,J495))</f>
        <v>0</v>
      </c>
      <c r="C495" s="54" t="str">
        <f t="shared" si="30"/>
        <v>0</v>
      </c>
      <c r="D495" s="57">
        <f t="shared" si="32"/>
        <v>45291</v>
      </c>
      <c r="E495" s="54">
        <f t="shared" si="33"/>
        <v>81</v>
      </c>
      <c r="F495" s="18"/>
      <c r="G495" s="46"/>
      <c r="H495" s="3"/>
      <c r="I495" s="4"/>
      <c r="J495" s="3"/>
      <c r="K495" s="21" t="str">
        <f t="shared" si="31"/>
        <v/>
      </c>
      <c r="L495" s="2"/>
      <c r="M495" s="2"/>
      <c r="N495" s="18"/>
      <c r="O495" s="18"/>
    </row>
    <row r="496" spans="1:15" ht="18.75" customHeight="1" x14ac:dyDescent="0.25">
      <c r="A496" s="18"/>
      <c r="B496" s="54">
        <f>IF(J496="",0,COUNTIF($J$7:J496,J496))</f>
        <v>0</v>
      </c>
      <c r="C496" s="54" t="str">
        <f t="shared" si="30"/>
        <v>0</v>
      </c>
      <c r="D496" s="57">
        <f t="shared" si="32"/>
        <v>45291</v>
      </c>
      <c r="E496" s="54">
        <f t="shared" si="33"/>
        <v>81</v>
      </c>
      <c r="F496" s="18"/>
      <c r="G496" s="46"/>
      <c r="H496" s="3"/>
      <c r="I496" s="4"/>
      <c r="J496" s="3"/>
      <c r="K496" s="21" t="str">
        <f t="shared" si="31"/>
        <v/>
      </c>
      <c r="L496" s="2"/>
      <c r="M496" s="2"/>
      <c r="N496" s="18"/>
      <c r="O496" s="18"/>
    </row>
    <row r="497" spans="1:15" ht="18.75" customHeight="1" x14ac:dyDescent="0.25">
      <c r="A497" s="18"/>
      <c r="B497" s="54">
        <f>IF(J497="",0,COUNTIF($J$7:J497,J497))</f>
        <v>0</v>
      </c>
      <c r="C497" s="54" t="str">
        <f t="shared" si="30"/>
        <v>0</v>
      </c>
      <c r="D497" s="57">
        <f t="shared" si="32"/>
        <v>45291</v>
      </c>
      <c r="E497" s="54">
        <f t="shared" si="33"/>
        <v>81</v>
      </c>
      <c r="F497" s="18"/>
      <c r="G497" s="46"/>
      <c r="H497" s="3"/>
      <c r="I497" s="4"/>
      <c r="J497" s="3"/>
      <c r="K497" s="21" t="str">
        <f t="shared" si="31"/>
        <v/>
      </c>
      <c r="L497" s="2"/>
      <c r="M497" s="2"/>
      <c r="N497" s="18"/>
      <c r="O497" s="18"/>
    </row>
    <row r="498" spans="1:15" ht="18.75" customHeight="1" x14ac:dyDescent="0.25">
      <c r="A498" s="18"/>
      <c r="B498" s="54">
        <f>IF(J498="",0,COUNTIF($J$7:J498,J498))</f>
        <v>0</v>
      </c>
      <c r="C498" s="54" t="str">
        <f t="shared" si="30"/>
        <v>0</v>
      </c>
      <c r="D498" s="57">
        <f t="shared" si="32"/>
        <v>45291</v>
      </c>
      <c r="E498" s="54">
        <f t="shared" si="33"/>
        <v>81</v>
      </c>
      <c r="F498" s="18"/>
      <c r="G498" s="46"/>
      <c r="H498" s="3"/>
      <c r="I498" s="4"/>
      <c r="J498" s="3"/>
      <c r="K498" s="21" t="str">
        <f t="shared" si="31"/>
        <v/>
      </c>
      <c r="L498" s="2"/>
      <c r="M498" s="2"/>
      <c r="N498" s="18"/>
      <c r="O498" s="18"/>
    </row>
    <row r="499" spans="1:15" ht="18.75" customHeight="1" x14ac:dyDescent="0.25">
      <c r="A499" s="18"/>
      <c r="B499" s="54">
        <f>IF(J499="",0,COUNTIF($J$7:J499,J499))</f>
        <v>0</v>
      </c>
      <c r="C499" s="54" t="str">
        <f t="shared" ref="C499:C562" si="34">B499&amp;J499</f>
        <v>0</v>
      </c>
      <c r="D499" s="57">
        <f t="shared" ref="D499:D562" si="35">IF(G499&lt;&gt;"",G499,D498)</f>
        <v>45291</v>
      </c>
      <c r="E499" s="54">
        <f t="shared" ref="E499:E562" si="36">IF(H499&lt;&gt;"",H499,E498)</f>
        <v>81</v>
      </c>
      <c r="F499" s="18"/>
      <c r="G499" s="46"/>
      <c r="H499" s="3"/>
      <c r="I499" s="4"/>
      <c r="J499" s="3"/>
      <c r="K499" s="21" t="str">
        <f t="shared" ref="K499:K562" si="37">IF(J499&lt;&gt;"",VLOOKUP(J499,DA,2,FALSE),"")</f>
        <v/>
      </c>
      <c r="L499" s="2"/>
      <c r="M499" s="2"/>
      <c r="N499" s="18"/>
      <c r="O499" s="18"/>
    </row>
    <row r="500" spans="1:15" ht="18.75" customHeight="1" x14ac:dyDescent="0.25">
      <c r="A500" s="18"/>
      <c r="B500" s="54">
        <f>IF(J500="",0,COUNTIF($J$7:J500,J500))</f>
        <v>0</v>
      </c>
      <c r="C500" s="54" t="str">
        <f t="shared" si="34"/>
        <v>0</v>
      </c>
      <c r="D500" s="57">
        <f t="shared" si="35"/>
        <v>45291</v>
      </c>
      <c r="E500" s="54">
        <f t="shared" si="36"/>
        <v>81</v>
      </c>
      <c r="F500" s="18"/>
      <c r="G500" s="46"/>
      <c r="H500" s="3"/>
      <c r="I500" s="4"/>
      <c r="J500" s="3"/>
      <c r="K500" s="21" t="str">
        <f t="shared" si="37"/>
        <v/>
      </c>
      <c r="L500" s="2"/>
      <c r="M500" s="2"/>
      <c r="N500" s="18"/>
      <c r="O500" s="18"/>
    </row>
    <row r="501" spans="1:15" ht="18.75" customHeight="1" x14ac:dyDescent="0.25">
      <c r="A501" s="18"/>
      <c r="B501" s="54">
        <f>IF(J501="",0,COUNTIF($J$7:J501,J501))</f>
        <v>0</v>
      </c>
      <c r="C501" s="54" t="str">
        <f t="shared" si="34"/>
        <v>0</v>
      </c>
      <c r="D501" s="57">
        <f t="shared" si="35"/>
        <v>45291</v>
      </c>
      <c r="E501" s="54">
        <f t="shared" si="36"/>
        <v>81</v>
      </c>
      <c r="F501" s="18"/>
      <c r="G501" s="46"/>
      <c r="H501" s="3"/>
      <c r="I501" s="4"/>
      <c r="J501" s="3"/>
      <c r="K501" s="21" t="str">
        <f t="shared" si="37"/>
        <v/>
      </c>
      <c r="L501" s="2"/>
      <c r="M501" s="2"/>
      <c r="N501" s="18"/>
      <c r="O501" s="18"/>
    </row>
    <row r="502" spans="1:15" ht="18.75" customHeight="1" x14ac:dyDescent="0.25">
      <c r="A502" s="18"/>
      <c r="B502" s="54">
        <f>IF(J502="",0,COUNTIF($J$7:J502,J502))</f>
        <v>0</v>
      </c>
      <c r="C502" s="54" t="str">
        <f t="shared" si="34"/>
        <v>0</v>
      </c>
      <c r="D502" s="57">
        <f t="shared" si="35"/>
        <v>45291</v>
      </c>
      <c r="E502" s="54">
        <f t="shared" si="36"/>
        <v>81</v>
      </c>
      <c r="F502" s="18"/>
      <c r="G502" s="46"/>
      <c r="H502" s="3"/>
      <c r="I502" s="4"/>
      <c r="J502" s="3"/>
      <c r="K502" s="21" t="str">
        <f t="shared" si="37"/>
        <v/>
      </c>
      <c r="L502" s="2"/>
      <c r="M502" s="2"/>
      <c r="N502" s="18"/>
      <c r="O502" s="18"/>
    </row>
    <row r="503" spans="1:15" ht="18.75" customHeight="1" x14ac:dyDescent="0.25">
      <c r="A503" s="18"/>
      <c r="B503" s="54">
        <f>IF(J503="",0,COUNTIF($J$7:J503,J503))</f>
        <v>0</v>
      </c>
      <c r="C503" s="54" t="str">
        <f t="shared" si="34"/>
        <v>0</v>
      </c>
      <c r="D503" s="57">
        <f t="shared" si="35"/>
        <v>45291</v>
      </c>
      <c r="E503" s="54">
        <f t="shared" si="36"/>
        <v>81</v>
      </c>
      <c r="F503" s="18"/>
      <c r="G503" s="46"/>
      <c r="H503" s="3"/>
      <c r="I503" s="4"/>
      <c r="J503" s="3"/>
      <c r="K503" s="21" t="str">
        <f t="shared" si="37"/>
        <v/>
      </c>
      <c r="L503" s="2"/>
      <c r="M503" s="2"/>
      <c r="N503" s="18"/>
      <c r="O503" s="18"/>
    </row>
    <row r="504" spans="1:15" ht="18.75" customHeight="1" x14ac:dyDescent="0.25">
      <c r="A504" s="18"/>
      <c r="B504" s="54">
        <f>IF(J504="",0,COUNTIF($J$7:J504,J504))</f>
        <v>0</v>
      </c>
      <c r="C504" s="54" t="str">
        <f t="shared" si="34"/>
        <v>0</v>
      </c>
      <c r="D504" s="57">
        <f t="shared" si="35"/>
        <v>45291</v>
      </c>
      <c r="E504" s="54">
        <f t="shared" si="36"/>
        <v>81</v>
      </c>
      <c r="F504" s="18"/>
      <c r="G504" s="46"/>
      <c r="H504" s="3"/>
      <c r="I504" s="4"/>
      <c r="J504" s="3"/>
      <c r="K504" s="21" t="str">
        <f t="shared" si="37"/>
        <v/>
      </c>
      <c r="L504" s="2"/>
      <c r="M504" s="2"/>
      <c r="N504" s="18"/>
      <c r="O504" s="18"/>
    </row>
    <row r="505" spans="1:15" ht="18.75" customHeight="1" x14ac:dyDescent="0.25">
      <c r="A505" s="18"/>
      <c r="B505" s="54">
        <f>IF(J505="",0,COUNTIF($J$7:J505,J505))</f>
        <v>0</v>
      </c>
      <c r="C505" s="54" t="str">
        <f t="shared" si="34"/>
        <v>0</v>
      </c>
      <c r="D505" s="57">
        <f t="shared" si="35"/>
        <v>45291</v>
      </c>
      <c r="E505" s="54">
        <f t="shared" si="36"/>
        <v>81</v>
      </c>
      <c r="F505" s="18"/>
      <c r="G505" s="46"/>
      <c r="H505" s="3"/>
      <c r="I505" s="4"/>
      <c r="J505" s="3"/>
      <c r="K505" s="21" t="str">
        <f t="shared" si="37"/>
        <v/>
      </c>
      <c r="L505" s="2"/>
      <c r="M505" s="2"/>
      <c r="N505" s="18"/>
      <c r="O505" s="18"/>
    </row>
    <row r="506" spans="1:15" ht="18.75" customHeight="1" x14ac:dyDescent="0.25">
      <c r="A506" s="18"/>
      <c r="B506" s="54">
        <f>IF(J506="",0,COUNTIF($J$7:J506,J506))</f>
        <v>0</v>
      </c>
      <c r="C506" s="54" t="str">
        <f t="shared" si="34"/>
        <v>0</v>
      </c>
      <c r="D506" s="57">
        <f t="shared" si="35"/>
        <v>45291</v>
      </c>
      <c r="E506" s="54">
        <f t="shared" si="36"/>
        <v>81</v>
      </c>
      <c r="F506" s="18"/>
      <c r="G506" s="46"/>
      <c r="H506" s="3"/>
      <c r="I506" s="4"/>
      <c r="J506" s="3"/>
      <c r="K506" s="21" t="str">
        <f t="shared" si="37"/>
        <v/>
      </c>
      <c r="L506" s="2"/>
      <c r="M506" s="2"/>
      <c r="N506" s="18"/>
      <c r="O506" s="18"/>
    </row>
    <row r="507" spans="1:15" ht="18.75" customHeight="1" x14ac:dyDescent="0.25">
      <c r="A507" s="18"/>
      <c r="B507" s="54">
        <f>IF(J507="",0,COUNTIF($J$7:J507,J507))</f>
        <v>0</v>
      </c>
      <c r="C507" s="54" t="str">
        <f t="shared" si="34"/>
        <v>0</v>
      </c>
      <c r="D507" s="57">
        <f t="shared" si="35"/>
        <v>45291</v>
      </c>
      <c r="E507" s="54">
        <f t="shared" si="36"/>
        <v>81</v>
      </c>
      <c r="F507" s="18"/>
      <c r="G507" s="46"/>
      <c r="H507" s="3"/>
      <c r="I507" s="4"/>
      <c r="J507" s="3"/>
      <c r="K507" s="21" t="str">
        <f t="shared" si="37"/>
        <v/>
      </c>
      <c r="L507" s="2"/>
      <c r="M507" s="2"/>
      <c r="N507" s="18"/>
      <c r="O507" s="18"/>
    </row>
    <row r="508" spans="1:15" ht="18.75" customHeight="1" x14ac:dyDescent="0.25">
      <c r="A508" s="18"/>
      <c r="B508" s="54">
        <f>IF(J508="",0,COUNTIF($J$7:J508,J508))</f>
        <v>0</v>
      </c>
      <c r="C508" s="54" t="str">
        <f t="shared" si="34"/>
        <v>0</v>
      </c>
      <c r="D508" s="57">
        <f t="shared" si="35"/>
        <v>45291</v>
      </c>
      <c r="E508" s="54">
        <f t="shared" si="36"/>
        <v>81</v>
      </c>
      <c r="F508" s="18"/>
      <c r="G508" s="46"/>
      <c r="H508" s="3"/>
      <c r="I508" s="4"/>
      <c r="J508" s="3"/>
      <c r="K508" s="21" t="str">
        <f t="shared" si="37"/>
        <v/>
      </c>
      <c r="L508" s="2"/>
      <c r="M508" s="2"/>
      <c r="N508" s="18"/>
      <c r="O508" s="18"/>
    </row>
    <row r="509" spans="1:15" ht="18.75" customHeight="1" x14ac:dyDescent="0.25">
      <c r="A509" s="18"/>
      <c r="B509" s="54">
        <f>IF(J509="",0,COUNTIF($J$7:J509,J509))</f>
        <v>0</v>
      </c>
      <c r="C509" s="54" t="str">
        <f t="shared" si="34"/>
        <v>0</v>
      </c>
      <c r="D509" s="57">
        <f t="shared" si="35"/>
        <v>45291</v>
      </c>
      <c r="E509" s="54">
        <f t="shared" si="36"/>
        <v>81</v>
      </c>
      <c r="F509" s="18"/>
      <c r="G509" s="46"/>
      <c r="H509" s="3"/>
      <c r="I509" s="4"/>
      <c r="J509" s="3"/>
      <c r="K509" s="21" t="str">
        <f t="shared" si="37"/>
        <v/>
      </c>
      <c r="L509" s="2"/>
      <c r="M509" s="2"/>
      <c r="N509" s="18"/>
      <c r="O509" s="18"/>
    </row>
    <row r="510" spans="1:15" ht="18.75" customHeight="1" x14ac:dyDescent="0.25">
      <c r="A510" s="18"/>
      <c r="B510" s="54">
        <f>IF(J510="",0,COUNTIF($J$7:J510,J510))</f>
        <v>0</v>
      </c>
      <c r="C510" s="54" t="str">
        <f t="shared" si="34"/>
        <v>0</v>
      </c>
      <c r="D510" s="57">
        <f t="shared" si="35"/>
        <v>45291</v>
      </c>
      <c r="E510" s="54">
        <f t="shared" si="36"/>
        <v>81</v>
      </c>
      <c r="F510" s="18"/>
      <c r="G510" s="46"/>
      <c r="H510" s="3"/>
      <c r="I510" s="4"/>
      <c r="J510" s="3"/>
      <c r="K510" s="21" t="str">
        <f t="shared" si="37"/>
        <v/>
      </c>
      <c r="L510" s="2"/>
      <c r="M510" s="2"/>
      <c r="N510" s="18"/>
      <c r="O510" s="18"/>
    </row>
    <row r="511" spans="1:15" ht="18.75" customHeight="1" x14ac:dyDescent="0.25">
      <c r="A511" s="18"/>
      <c r="B511" s="54">
        <f>IF(J511="",0,COUNTIF($J$7:J511,J511))</f>
        <v>0</v>
      </c>
      <c r="C511" s="54" t="str">
        <f t="shared" si="34"/>
        <v>0</v>
      </c>
      <c r="D511" s="57">
        <f t="shared" si="35"/>
        <v>45291</v>
      </c>
      <c r="E511" s="54">
        <f t="shared" si="36"/>
        <v>81</v>
      </c>
      <c r="F511" s="18"/>
      <c r="G511" s="46"/>
      <c r="H511" s="3"/>
      <c r="I511" s="4"/>
      <c r="J511" s="3"/>
      <c r="K511" s="21" t="str">
        <f t="shared" si="37"/>
        <v/>
      </c>
      <c r="L511" s="2"/>
      <c r="M511" s="2"/>
      <c r="N511" s="18"/>
      <c r="O511" s="18"/>
    </row>
    <row r="512" spans="1:15" ht="18.75" customHeight="1" x14ac:dyDescent="0.25">
      <c r="A512" s="18"/>
      <c r="B512" s="54">
        <f>IF(J512="",0,COUNTIF($J$7:J512,J512))</f>
        <v>0</v>
      </c>
      <c r="C512" s="54" t="str">
        <f t="shared" si="34"/>
        <v>0</v>
      </c>
      <c r="D512" s="57">
        <f t="shared" si="35"/>
        <v>45291</v>
      </c>
      <c r="E512" s="54">
        <f t="shared" si="36"/>
        <v>81</v>
      </c>
      <c r="F512" s="18"/>
      <c r="G512" s="46"/>
      <c r="H512" s="3"/>
      <c r="I512" s="4"/>
      <c r="J512" s="3"/>
      <c r="K512" s="21" t="str">
        <f t="shared" si="37"/>
        <v/>
      </c>
      <c r="L512" s="2"/>
      <c r="M512" s="2"/>
      <c r="N512" s="18"/>
      <c r="O512" s="18"/>
    </row>
    <row r="513" spans="1:15" ht="18.75" customHeight="1" x14ac:dyDescent="0.25">
      <c r="A513" s="18"/>
      <c r="B513" s="54">
        <f>IF(J513="",0,COUNTIF($J$7:J513,J513))</f>
        <v>0</v>
      </c>
      <c r="C513" s="54" t="str">
        <f t="shared" si="34"/>
        <v>0</v>
      </c>
      <c r="D513" s="57">
        <f t="shared" si="35"/>
        <v>45291</v>
      </c>
      <c r="E513" s="54">
        <f t="shared" si="36"/>
        <v>81</v>
      </c>
      <c r="F513" s="18"/>
      <c r="G513" s="46"/>
      <c r="H513" s="3"/>
      <c r="I513" s="4"/>
      <c r="J513" s="3"/>
      <c r="K513" s="21" t="str">
        <f t="shared" si="37"/>
        <v/>
      </c>
      <c r="L513" s="2"/>
      <c r="M513" s="2"/>
      <c r="N513" s="18"/>
      <c r="O513" s="18"/>
    </row>
    <row r="514" spans="1:15" ht="18.75" customHeight="1" x14ac:dyDescent="0.25">
      <c r="A514" s="18"/>
      <c r="B514" s="54">
        <f>IF(J514="",0,COUNTIF($J$7:J514,J514))</f>
        <v>0</v>
      </c>
      <c r="C514" s="54" t="str">
        <f t="shared" si="34"/>
        <v>0</v>
      </c>
      <c r="D514" s="57">
        <f t="shared" si="35"/>
        <v>45291</v>
      </c>
      <c r="E514" s="54">
        <f t="shared" si="36"/>
        <v>81</v>
      </c>
      <c r="F514" s="18"/>
      <c r="G514" s="46"/>
      <c r="H514" s="3"/>
      <c r="I514" s="4"/>
      <c r="J514" s="3"/>
      <c r="K514" s="21" t="str">
        <f t="shared" si="37"/>
        <v/>
      </c>
      <c r="L514" s="2"/>
      <c r="M514" s="2"/>
      <c r="N514" s="18"/>
      <c r="O514" s="18"/>
    </row>
    <row r="515" spans="1:15" ht="18.75" customHeight="1" x14ac:dyDescent="0.25">
      <c r="A515" s="18"/>
      <c r="B515" s="54">
        <f>IF(J515="",0,COUNTIF($J$7:J515,J515))</f>
        <v>0</v>
      </c>
      <c r="C515" s="54" t="str">
        <f t="shared" si="34"/>
        <v>0</v>
      </c>
      <c r="D515" s="57">
        <f t="shared" si="35"/>
        <v>45291</v>
      </c>
      <c r="E515" s="54">
        <f t="shared" si="36"/>
        <v>81</v>
      </c>
      <c r="F515" s="18"/>
      <c r="G515" s="46"/>
      <c r="H515" s="3"/>
      <c r="I515" s="4"/>
      <c r="J515" s="3"/>
      <c r="K515" s="21" t="str">
        <f t="shared" si="37"/>
        <v/>
      </c>
      <c r="L515" s="2"/>
      <c r="M515" s="2"/>
      <c r="N515" s="18"/>
      <c r="O515" s="18"/>
    </row>
    <row r="516" spans="1:15" ht="18.75" customHeight="1" x14ac:dyDescent="0.25">
      <c r="A516" s="18"/>
      <c r="B516" s="54">
        <f>IF(J516="",0,COUNTIF($J$7:J516,J516))</f>
        <v>0</v>
      </c>
      <c r="C516" s="54" t="str">
        <f t="shared" si="34"/>
        <v>0</v>
      </c>
      <c r="D516" s="57">
        <f t="shared" si="35"/>
        <v>45291</v>
      </c>
      <c r="E516" s="54">
        <f t="shared" si="36"/>
        <v>81</v>
      </c>
      <c r="F516" s="18"/>
      <c r="G516" s="46"/>
      <c r="H516" s="3"/>
      <c r="I516" s="4"/>
      <c r="J516" s="3"/>
      <c r="K516" s="21" t="str">
        <f t="shared" si="37"/>
        <v/>
      </c>
      <c r="L516" s="2"/>
      <c r="M516" s="2"/>
      <c r="N516" s="18"/>
      <c r="O516" s="18"/>
    </row>
    <row r="517" spans="1:15" ht="18.75" customHeight="1" x14ac:dyDescent="0.25">
      <c r="A517" s="18"/>
      <c r="B517" s="54">
        <f>IF(J517="",0,COUNTIF($J$7:J517,J517))</f>
        <v>0</v>
      </c>
      <c r="C517" s="54" t="str">
        <f t="shared" si="34"/>
        <v>0</v>
      </c>
      <c r="D517" s="57">
        <f t="shared" si="35"/>
        <v>45291</v>
      </c>
      <c r="E517" s="54">
        <f t="shared" si="36"/>
        <v>81</v>
      </c>
      <c r="F517" s="18"/>
      <c r="G517" s="46"/>
      <c r="H517" s="3"/>
      <c r="I517" s="4"/>
      <c r="J517" s="3"/>
      <c r="K517" s="21" t="str">
        <f t="shared" si="37"/>
        <v/>
      </c>
      <c r="L517" s="2"/>
      <c r="M517" s="2"/>
      <c r="N517" s="18"/>
      <c r="O517" s="18"/>
    </row>
    <row r="518" spans="1:15" ht="18.75" customHeight="1" x14ac:dyDescent="0.25">
      <c r="A518" s="18"/>
      <c r="B518" s="54">
        <f>IF(J518="",0,COUNTIF($J$7:J518,J518))</f>
        <v>0</v>
      </c>
      <c r="C518" s="54" t="str">
        <f t="shared" si="34"/>
        <v>0</v>
      </c>
      <c r="D518" s="57">
        <f t="shared" si="35"/>
        <v>45291</v>
      </c>
      <c r="E518" s="54">
        <f t="shared" si="36"/>
        <v>81</v>
      </c>
      <c r="F518" s="18"/>
      <c r="G518" s="46"/>
      <c r="H518" s="3"/>
      <c r="I518" s="4"/>
      <c r="J518" s="3"/>
      <c r="K518" s="21" t="str">
        <f t="shared" si="37"/>
        <v/>
      </c>
      <c r="L518" s="2"/>
      <c r="M518" s="2"/>
      <c r="N518" s="18"/>
      <c r="O518" s="18"/>
    </row>
    <row r="519" spans="1:15" ht="18.75" customHeight="1" x14ac:dyDescent="0.25">
      <c r="A519" s="18"/>
      <c r="B519" s="54">
        <f>IF(J519="",0,COUNTIF($J$7:J519,J519))</f>
        <v>0</v>
      </c>
      <c r="C519" s="54" t="str">
        <f t="shared" si="34"/>
        <v>0</v>
      </c>
      <c r="D519" s="57">
        <f t="shared" si="35"/>
        <v>45291</v>
      </c>
      <c r="E519" s="54">
        <f t="shared" si="36"/>
        <v>81</v>
      </c>
      <c r="F519" s="18"/>
      <c r="G519" s="46"/>
      <c r="H519" s="3"/>
      <c r="I519" s="4"/>
      <c r="J519" s="3"/>
      <c r="K519" s="21" t="str">
        <f t="shared" si="37"/>
        <v/>
      </c>
      <c r="L519" s="2"/>
      <c r="M519" s="2"/>
      <c r="N519" s="18"/>
      <c r="O519" s="18"/>
    </row>
    <row r="520" spans="1:15" ht="18.75" customHeight="1" x14ac:dyDescent="0.25">
      <c r="A520" s="18"/>
      <c r="B520" s="54">
        <f>IF(J520="",0,COUNTIF($J$7:J520,J520))</f>
        <v>0</v>
      </c>
      <c r="C520" s="54" t="str">
        <f t="shared" si="34"/>
        <v>0</v>
      </c>
      <c r="D520" s="57">
        <f t="shared" si="35"/>
        <v>45291</v>
      </c>
      <c r="E520" s="54">
        <f t="shared" si="36"/>
        <v>81</v>
      </c>
      <c r="F520" s="18"/>
      <c r="G520" s="46"/>
      <c r="H520" s="3"/>
      <c r="I520" s="4"/>
      <c r="J520" s="3"/>
      <c r="K520" s="21" t="str">
        <f t="shared" si="37"/>
        <v/>
      </c>
      <c r="L520" s="2"/>
      <c r="M520" s="2"/>
      <c r="N520" s="18"/>
      <c r="O520" s="18"/>
    </row>
    <row r="521" spans="1:15" ht="18.75" customHeight="1" x14ac:dyDescent="0.25">
      <c r="A521" s="18"/>
      <c r="B521" s="54">
        <f>IF(J521="",0,COUNTIF($J$7:J521,J521))</f>
        <v>0</v>
      </c>
      <c r="C521" s="54" t="str">
        <f t="shared" si="34"/>
        <v>0</v>
      </c>
      <c r="D521" s="57">
        <f t="shared" si="35"/>
        <v>45291</v>
      </c>
      <c r="E521" s="54">
        <f t="shared" si="36"/>
        <v>81</v>
      </c>
      <c r="F521" s="18"/>
      <c r="G521" s="46"/>
      <c r="H521" s="3"/>
      <c r="I521" s="4"/>
      <c r="J521" s="3"/>
      <c r="K521" s="21" t="str">
        <f t="shared" si="37"/>
        <v/>
      </c>
      <c r="L521" s="2"/>
      <c r="M521" s="2"/>
      <c r="N521" s="18"/>
      <c r="O521" s="18"/>
    </row>
    <row r="522" spans="1:15" ht="18.75" customHeight="1" x14ac:dyDescent="0.25">
      <c r="A522" s="18"/>
      <c r="B522" s="54">
        <f>IF(J522="",0,COUNTIF($J$7:J522,J522))</f>
        <v>0</v>
      </c>
      <c r="C522" s="54" t="str">
        <f t="shared" si="34"/>
        <v>0</v>
      </c>
      <c r="D522" s="57">
        <f t="shared" si="35"/>
        <v>45291</v>
      </c>
      <c r="E522" s="54">
        <f t="shared" si="36"/>
        <v>81</v>
      </c>
      <c r="F522" s="18"/>
      <c r="G522" s="46"/>
      <c r="H522" s="3"/>
      <c r="I522" s="4"/>
      <c r="J522" s="3"/>
      <c r="K522" s="21" t="str">
        <f t="shared" si="37"/>
        <v/>
      </c>
      <c r="L522" s="2"/>
      <c r="M522" s="2"/>
      <c r="N522" s="18"/>
      <c r="O522" s="18"/>
    </row>
    <row r="523" spans="1:15" ht="18.75" customHeight="1" x14ac:dyDescent="0.25">
      <c r="A523" s="18"/>
      <c r="B523" s="54">
        <f>IF(J523="",0,COUNTIF($J$7:J523,J523))</f>
        <v>0</v>
      </c>
      <c r="C523" s="54" t="str">
        <f t="shared" si="34"/>
        <v>0</v>
      </c>
      <c r="D523" s="57">
        <f t="shared" si="35"/>
        <v>45291</v>
      </c>
      <c r="E523" s="54">
        <f t="shared" si="36"/>
        <v>81</v>
      </c>
      <c r="F523" s="18"/>
      <c r="G523" s="46"/>
      <c r="H523" s="3"/>
      <c r="I523" s="4"/>
      <c r="J523" s="3"/>
      <c r="K523" s="21" t="str">
        <f t="shared" si="37"/>
        <v/>
      </c>
      <c r="L523" s="2"/>
      <c r="M523" s="2"/>
      <c r="N523" s="18"/>
      <c r="O523" s="18"/>
    </row>
    <row r="524" spans="1:15" ht="18.75" customHeight="1" x14ac:dyDescent="0.25">
      <c r="A524" s="18"/>
      <c r="B524" s="54">
        <f>IF(J524="",0,COUNTIF($J$7:J524,J524))</f>
        <v>0</v>
      </c>
      <c r="C524" s="54" t="str">
        <f t="shared" si="34"/>
        <v>0</v>
      </c>
      <c r="D524" s="57">
        <f t="shared" si="35"/>
        <v>45291</v>
      </c>
      <c r="E524" s="54">
        <f t="shared" si="36"/>
        <v>81</v>
      </c>
      <c r="F524" s="18"/>
      <c r="G524" s="46"/>
      <c r="H524" s="3"/>
      <c r="I524" s="4"/>
      <c r="J524" s="3"/>
      <c r="K524" s="21" t="str">
        <f t="shared" si="37"/>
        <v/>
      </c>
      <c r="L524" s="2"/>
      <c r="M524" s="2"/>
      <c r="N524" s="18"/>
      <c r="O524" s="18"/>
    </row>
    <row r="525" spans="1:15" ht="18.75" customHeight="1" x14ac:dyDescent="0.25">
      <c r="A525" s="18"/>
      <c r="B525" s="54">
        <f>IF(J525="",0,COUNTIF($J$7:J525,J525))</f>
        <v>0</v>
      </c>
      <c r="C525" s="54" t="str">
        <f t="shared" si="34"/>
        <v>0</v>
      </c>
      <c r="D525" s="57">
        <f t="shared" si="35"/>
        <v>45291</v>
      </c>
      <c r="E525" s="54">
        <f t="shared" si="36"/>
        <v>81</v>
      </c>
      <c r="F525" s="18"/>
      <c r="G525" s="46"/>
      <c r="H525" s="3"/>
      <c r="I525" s="4"/>
      <c r="J525" s="3"/>
      <c r="K525" s="21" t="str">
        <f t="shared" si="37"/>
        <v/>
      </c>
      <c r="L525" s="2"/>
      <c r="M525" s="2"/>
      <c r="N525" s="18"/>
      <c r="O525" s="18"/>
    </row>
    <row r="526" spans="1:15" ht="18.75" customHeight="1" x14ac:dyDescent="0.25">
      <c r="A526" s="18"/>
      <c r="B526" s="54">
        <f>IF(J526="",0,COUNTIF($J$7:J526,J526))</f>
        <v>0</v>
      </c>
      <c r="C526" s="54" t="str">
        <f t="shared" si="34"/>
        <v>0</v>
      </c>
      <c r="D526" s="57">
        <f t="shared" si="35"/>
        <v>45291</v>
      </c>
      <c r="E526" s="54">
        <f t="shared" si="36"/>
        <v>81</v>
      </c>
      <c r="F526" s="18"/>
      <c r="G526" s="46"/>
      <c r="H526" s="3"/>
      <c r="I526" s="4"/>
      <c r="J526" s="3"/>
      <c r="K526" s="21" t="str">
        <f t="shared" si="37"/>
        <v/>
      </c>
      <c r="L526" s="2"/>
      <c r="M526" s="2"/>
      <c r="N526" s="18"/>
      <c r="O526" s="18"/>
    </row>
    <row r="527" spans="1:15" ht="18.75" customHeight="1" x14ac:dyDescent="0.25">
      <c r="A527" s="18"/>
      <c r="B527" s="54">
        <f>IF(J527="",0,COUNTIF($J$7:J527,J527))</f>
        <v>0</v>
      </c>
      <c r="C527" s="54" t="str">
        <f t="shared" si="34"/>
        <v>0</v>
      </c>
      <c r="D527" s="57">
        <f t="shared" si="35"/>
        <v>45291</v>
      </c>
      <c r="E527" s="54">
        <f t="shared" si="36"/>
        <v>81</v>
      </c>
      <c r="F527" s="18"/>
      <c r="G527" s="46"/>
      <c r="H527" s="3"/>
      <c r="I527" s="4"/>
      <c r="J527" s="3"/>
      <c r="K527" s="21" t="str">
        <f t="shared" si="37"/>
        <v/>
      </c>
      <c r="L527" s="2"/>
      <c r="M527" s="2"/>
      <c r="N527" s="18"/>
      <c r="O527" s="18"/>
    </row>
    <row r="528" spans="1:15" ht="18.75" customHeight="1" x14ac:dyDescent="0.25">
      <c r="A528" s="18"/>
      <c r="B528" s="54">
        <f>IF(J528="",0,COUNTIF($J$7:J528,J528))</f>
        <v>0</v>
      </c>
      <c r="C528" s="54" t="str">
        <f t="shared" si="34"/>
        <v>0</v>
      </c>
      <c r="D528" s="57">
        <f t="shared" si="35"/>
        <v>45291</v>
      </c>
      <c r="E528" s="54">
        <f t="shared" si="36"/>
        <v>81</v>
      </c>
      <c r="F528" s="18"/>
      <c r="G528" s="46"/>
      <c r="H528" s="3"/>
      <c r="I528" s="4"/>
      <c r="J528" s="3"/>
      <c r="K528" s="21" t="str">
        <f t="shared" si="37"/>
        <v/>
      </c>
      <c r="L528" s="2"/>
      <c r="M528" s="2"/>
      <c r="N528" s="18"/>
      <c r="O528" s="18"/>
    </row>
    <row r="529" spans="1:15" ht="18.75" customHeight="1" x14ac:dyDescent="0.25">
      <c r="A529" s="18"/>
      <c r="B529" s="54">
        <f>IF(J529="",0,COUNTIF($J$7:J529,J529))</f>
        <v>0</v>
      </c>
      <c r="C529" s="54" t="str">
        <f t="shared" si="34"/>
        <v>0</v>
      </c>
      <c r="D529" s="57">
        <f t="shared" si="35"/>
        <v>45291</v>
      </c>
      <c r="E529" s="54">
        <f t="shared" si="36"/>
        <v>81</v>
      </c>
      <c r="F529" s="18"/>
      <c r="G529" s="46"/>
      <c r="H529" s="3"/>
      <c r="I529" s="4"/>
      <c r="J529" s="3"/>
      <c r="K529" s="21" t="str">
        <f t="shared" si="37"/>
        <v/>
      </c>
      <c r="L529" s="2"/>
      <c r="M529" s="2"/>
      <c r="N529" s="18"/>
      <c r="O529" s="18"/>
    </row>
    <row r="530" spans="1:15" ht="18.75" customHeight="1" x14ac:dyDescent="0.25">
      <c r="A530" s="18"/>
      <c r="B530" s="54">
        <f>IF(J530="",0,COUNTIF($J$7:J530,J530))</f>
        <v>0</v>
      </c>
      <c r="C530" s="54" t="str">
        <f t="shared" si="34"/>
        <v>0</v>
      </c>
      <c r="D530" s="57">
        <f t="shared" si="35"/>
        <v>45291</v>
      </c>
      <c r="E530" s="54">
        <f t="shared" si="36"/>
        <v>81</v>
      </c>
      <c r="F530" s="18"/>
      <c r="G530" s="46"/>
      <c r="H530" s="3"/>
      <c r="I530" s="4"/>
      <c r="J530" s="3"/>
      <c r="K530" s="21" t="str">
        <f t="shared" si="37"/>
        <v/>
      </c>
      <c r="L530" s="2"/>
      <c r="M530" s="2"/>
      <c r="N530" s="18"/>
      <c r="O530" s="18"/>
    </row>
    <row r="531" spans="1:15" ht="18.75" customHeight="1" x14ac:dyDescent="0.25">
      <c r="A531" s="18"/>
      <c r="B531" s="54">
        <f>IF(J531="",0,COUNTIF($J$7:J531,J531))</f>
        <v>0</v>
      </c>
      <c r="C531" s="54" t="str">
        <f t="shared" si="34"/>
        <v>0</v>
      </c>
      <c r="D531" s="57">
        <f t="shared" si="35"/>
        <v>45291</v>
      </c>
      <c r="E531" s="54">
        <f t="shared" si="36"/>
        <v>81</v>
      </c>
      <c r="F531" s="18"/>
      <c r="G531" s="46"/>
      <c r="H531" s="3"/>
      <c r="I531" s="4"/>
      <c r="J531" s="3"/>
      <c r="K531" s="21" t="str">
        <f t="shared" si="37"/>
        <v/>
      </c>
      <c r="L531" s="2"/>
      <c r="M531" s="2"/>
      <c r="N531" s="18"/>
      <c r="O531" s="18"/>
    </row>
    <row r="532" spans="1:15" ht="18.75" customHeight="1" x14ac:dyDescent="0.25">
      <c r="A532" s="18"/>
      <c r="B532" s="54">
        <f>IF(J532="",0,COUNTIF($J$7:J532,J532))</f>
        <v>0</v>
      </c>
      <c r="C532" s="54" t="str">
        <f t="shared" si="34"/>
        <v>0</v>
      </c>
      <c r="D532" s="57">
        <f t="shared" si="35"/>
        <v>45291</v>
      </c>
      <c r="E532" s="54">
        <f t="shared" si="36"/>
        <v>81</v>
      </c>
      <c r="F532" s="18"/>
      <c r="G532" s="46"/>
      <c r="H532" s="3"/>
      <c r="I532" s="4"/>
      <c r="J532" s="3"/>
      <c r="K532" s="21" t="str">
        <f t="shared" si="37"/>
        <v/>
      </c>
      <c r="L532" s="2"/>
      <c r="M532" s="2"/>
      <c r="N532" s="18"/>
      <c r="O532" s="18"/>
    </row>
    <row r="533" spans="1:15" ht="18.75" customHeight="1" x14ac:dyDescent="0.25">
      <c r="A533" s="18"/>
      <c r="B533" s="54">
        <f>IF(J533="",0,COUNTIF($J$7:J533,J533))</f>
        <v>0</v>
      </c>
      <c r="C533" s="54" t="str">
        <f t="shared" si="34"/>
        <v>0</v>
      </c>
      <c r="D533" s="57">
        <f t="shared" si="35"/>
        <v>45291</v>
      </c>
      <c r="E533" s="54">
        <f t="shared" si="36"/>
        <v>81</v>
      </c>
      <c r="F533" s="18"/>
      <c r="G533" s="46"/>
      <c r="H533" s="3"/>
      <c r="I533" s="4"/>
      <c r="J533" s="3"/>
      <c r="K533" s="21" t="str">
        <f t="shared" si="37"/>
        <v/>
      </c>
      <c r="L533" s="2"/>
      <c r="M533" s="2"/>
      <c r="N533" s="18"/>
      <c r="O533" s="18"/>
    </row>
    <row r="534" spans="1:15" ht="18.75" customHeight="1" x14ac:dyDescent="0.25">
      <c r="A534" s="18"/>
      <c r="B534" s="54">
        <f>IF(J534="",0,COUNTIF($J$7:J534,J534))</f>
        <v>0</v>
      </c>
      <c r="C534" s="54" t="str">
        <f t="shared" si="34"/>
        <v>0</v>
      </c>
      <c r="D534" s="57">
        <f t="shared" si="35"/>
        <v>45291</v>
      </c>
      <c r="E534" s="54">
        <f t="shared" si="36"/>
        <v>81</v>
      </c>
      <c r="F534" s="18"/>
      <c r="G534" s="46"/>
      <c r="H534" s="3"/>
      <c r="I534" s="4"/>
      <c r="J534" s="3"/>
      <c r="K534" s="21" t="str">
        <f t="shared" si="37"/>
        <v/>
      </c>
      <c r="L534" s="2"/>
      <c r="M534" s="2"/>
      <c r="N534" s="18"/>
      <c r="O534" s="18"/>
    </row>
    <row r="535" spans="1:15" ht="18.75" customHeight="1" x14ac:dyDescent="0.25">
      <c r="A535" s="18"/>
      <c r="B535" s="54">
        <f>IF(J535="",0,COUNTIF($J$7:J535,J535))</f>
        <v>0</v>
      </c>
      <c r="C535" s="54" t="str">
        <f t="shared" si="34"/>
        <v>0</v>
      </c>
      <c r="D535" s="57">
        <f t="shared" si="35"/>
        <v>45291</v>
      </c>
      <c r="E535" s="54">
        <f t="shared" si="36"/>
        <v>81</v>
      </c>
      <c r="F535" s="18"/>
      <c r="G535" s="46"/>
      <c r="H535" s="3"/>
      <c r="I535" s="4"/>
      <c r="J535" s="3"/>
      <c r="K535" s="21" t="str">
        <f t="shared" si="37"/>
        <v/>
      </c>
      <c r="L535" s="2"/>
      <c r="M535" s="2"/>
      <c r="N535" s="18"/>
      <c r="O535" s="18"/>
    </row>
    <row r="536" spans="1:15" ht="18.75" customHeight="1" x14ac:dyDescent="0.25">
      <c r="A536" s="18"/>
      <c r="B536" s="54">
        <f>IF(J536="",0,COUNTIF($J$7:J536,J536))</f>
        <v>0</v>
      </c>
      <c r="C536" s="54" t="str">
        <f t="shared" si="34"/>
        <v>0</v>
      </c>
      <c r="D536" s="57">
        <f t="shared" si="35"/>
        <v>45291</v>
      </c>
      <c r="E536" s="54">
        <f t="shared" si="36"/>
        <v>81</v>
      </c>
      <c r="F536" s="18"/>
      <c r="G536" s="46"/>
      <c r="H536" s="3"/>
      <c r="I536" s="4"/>
      <c r="J536" s="3"/>
      <c r="K536" s="21" t="str">
        <f t="shared" si="37"/>
        <v/>
      </c>
      <c r="L536" s="2"/>
      <c r="M536" s="2"/>
      <c r="N536" s="18"/>
      <c r="O536" s="18"/>
    </row>
    <row r="537" spans="1:15" ht="18.75" customHeight="1" x14ac:dyDescent="0.25">
      <c r="A537" s="18"/>
      <c r="B537" s="54">
        <f>IF(J537="",0,COUNTIF($J$7:J537,J537))</f>
        <v>0</v>
      </c>
      <c r="C537" s="54" t="str">
        <f t="shared" si="34"/>
        <v>0</v>
      </c>
      <c r="D537" s="57">
        <f t="shared" si="35"/>
        <v>45291</v>
      </c>
      <c r="E537" s="54">
        <f t="shared" si="36"/>
        <v>81</v>
      </c>
      <c r="F537" s="18"/>
      <c r="G537" s="46"/>
      <c r="H537" s="3"/>
      <c r="I537" s="4"/>
      <c r="J537" s="3"/>
      <c r="K537" s="21" t="str">
        <f t="shared" si="37"/>
        <v/>
      </c>
      <c r="L537" s="2"/>
      <c r="M537" s="2"/>
      <c r="N537" s="18"/>
      <c r="O537" s="18"/>
    </row>
    <row r="538" spans="1:15" ht="18.75" customHeight="1" x14ac:dyDescent="0.25">
      <c r="A538" s="18"/>
      <c r="B538" s="54">
        <f>IF(J538="",0,COUNTIF($J$7:J538,J538))</f>
        <v>0</v>
      </c>
      <c r="C538" s="54" t="str">
        <f t="shared" si="34"/>
        <v>0</v>
      </c>
      <c r="D538" s="57">
        <f t="shared" si="35"/>
        <v>45291</v>
      </c>
      <c r="E538" s="54">
        <f t="shared" si="36"/>
        <v>81</v>
      </c>
      <c r="F538" s="18"/>
      <c r="G538" s="46"/>
      <c r="H538" s="3"/>
      <c r="I538" s="4"/>
      <c r="J538" s="3"/>
      <c r="K538" s="21" t="str">
        <f t="shared" si="37"/>
        <v/>
      </c>
      <c r="L538" s="2"/>
      <c r="M538" s="2"/>
      <c r="N538" s="18"/>
      <c r="O538" s="18"/>
    </row>
    <row r="539" spans="1:15" ht="18.75" customHeight="1" x14ac:dyDescent="0.25">
      <c r="A539" s="18"/>
      <c r="B539" s="54">
        <f>IF(J539="",0,COUNTIF($J$7:J539,J539))</f>
        <v>0</v>
      </c>
      <c r="C539" s="54" t="str">
        <f t="shared" si="34"/>
        <v>0</v>
      </c>
      <c r="D539" s="57">
        <f t="shared" si="35"/>
        <v>45291</v>
      </c>
      <c r="E539" s="54">
        <f t="shared" si="36"/>
        <v>81</v>
      </c>
      <c r="F539" s="18"/>
      <c r="G539" s="46"/>
      <c r="H539" s="3"/>
      <c r="I539" s="4"/>
      <c r="J539" s="3"/>
      <c r="K539" s="21" t="str">
        <f t="shared" si="37"/>
        <v/>
      </c>
      <c r="L539" s="2"/>
      <c r="M539" s="2"/>
      <c r="N539" s="18"/>
      <c r="O539" s="18"/>
    </row>
    <row r="540" spans="1:15" ht="18.75" customHeight="1" x14ac:dyDescent="0.25">
      <c r="A540" s="18"/>
      <c r="B540" s="54">
        <f>IF(J540="",0,COUNTIF($J$7:J540,J540))</f>
        <v>0</v>
      </c>
      <c r="C540" s="54" t="str">
        <f t="shared" si="34"/>
        <v>0</v>
      </c>
      <c r="D540" s="57">
        <f t="shared" si="35"/>
        <v>45291</v>
      </c>
      <c r="E540" s="54">
        <f t="shared" si="36"/>
        <v>81</v>
      </c>
      <c r="F540" s="18"/>
      <c r="G540" s="46"/>
      <c r="H540" s="3"/>
      <c r="I540" s="4"/>
      <c r="J540" s="3"/>
      <c r="K540" s="21" t="str">
        <f t="shared" si="37"/>
        <v/>
      </c>
      <c r="L540" s="2"/>
      <c r="M540" s="2"/>
      <c r="N540" s="18"/>
      <c r="O540" s="18"/>
    </row>
    <row r="541" spans="1:15" ht="18.75" customHeight="1" x14ac:dyDescent="0.25">
      <c r="A541" s="18"/>
      <c r="B541" s="54">
        <f>IF(J541="",0,COUNTIF($J$7:J541,J541))</f>
        <v>0</v>
      </c>
      <c r="C541" s="54" t="str">
        <f t="shared" si="34"/>
        <v>0</v>
      </c>
      <c r="D541" s="57">
        <f t="shared" si="35"/>
        <v>45291</v>
      </c>
      <c r="E541" s="54">
        <f t="shared" si="36"/>
        <v>81</v>
      </c>
      <c r="F541" s="18"/>
      <c r="G541" s="46"/>
      <c r="H541" s="3"/>
      <c r="I541" s="4"/>
      <c r="J541" s="3"/>
      <c r="K541" s="21" t="str">
        <f t="shared" si="37"/>
        <v/>
      </c>
      <c r="L541" s="2"/>
      <c r="M541" s="2"/>
      <c r="N541" s="18"/>
      <c r="O541" s="18"/>
    </row>
    <row r="542" spans="1:15" ht="18.75" customHeight="1" x14ac:dyDescent="0.25">
      <c r="A542" s="18"/>
      <c r="B542" s="54">
        <f>IF(J542="",0,COUNTIF($J$7:J542,J542))</f>
        <v>0</v>
      </c>
      <c r="C542" s="54" t="str">
        <f t="shared" si="34"/>
        <v>0</v>
      </c>
      <c r="D542" s="57">
        <f t="shared" si="35"/>
        <v>45291</v>
      </c>
      <c r="E542" s="54">
        <f t="shared" si="36"/>
        <v>81</v>
      </c>
      <c r="F542" s="18"/>
      <c r="G542" s="46"/>
      <c r="H542" s="3"/>
      <c r="I542" s="4"/>
      <c r="J542" s="3"/>
      <c r="K542" s="21" t="str">
        <f t="shared" si="37"/>
        <v/>
      </c>
      <c r="L542" s="2"/>
      <c r="M542" s="2"/>
      <c r="N542" s="18"/>
      <c r="O542" s="18"/>
    </row>
    <row r="543" spans="1:15" ht="18.75" customHeight="1" x14ac:dyDescent="0.25">
      <c r="A543" s="18"/>
      <c r="B543" s="54">
        <f>IF(J543="",0,COUNTIF($J$7:J543,J543))</f>
        <v>0</v>
      </c>
      <c r="C543" s="54" t="str">
        <f t="shared" si="34"/>
        <v>0</v>
      </c>
      <c r="D543" s="57">
        <f t="shared" si="35"/>
        <v>45291</v>
      </c>
      <c r="E543" s="54">
        <f t="shared" si="36"/>
        <v>81</v>
      </c>
      <c r="F543" s="18"/>
      <c r="G543" s="46"/>
      <c r="H543" s="3"/>
      <c r="I543" s="4"/>
      <c r="J543" s="3"/>
      <c r="K543" s="21" t="str">
        <f t="shared" si="37"/>
        <v/>
      </c>
      <c r="L543" s="2"/>
      <c r="M543" s="2"/>
      <c r="N543" s="18"/>
      <c r="O543" s="18"/>
    </row>
    <row r="544" spans="1:15" ht="18.75" customHeight="1" x14ac:dyDescent="0.25">
      <c r="A544" s="18"/>
      <c r="B544" s="54">
        <f>IF(J544="",0,COUNTIF($J$7:J544,J544))</f>
        <v>0</v>
      </c>
      <c r="C544" s="54" t="str">
        <f t="shared" si="34"/>
        <v>0</v>
      </c>
      <c r="D544" s="57">
        <f t="shared" si="35"/>
        <v>45291</v>
      </c>
      <c r="E544" s="54">
        <f t="shared" si="36"/>
        <v>81</v>
      </c>
      <c r="F544" s="18"/>
      <c r="G544" s="46"/>
      <c r="H544" s="3"/>
      <c r="I544" s="4"/>
      <c r="J544" s="3"/>
      <c r="K544" s="21" t="str">
        <f t="shared" si="37"/>
        <v/>
      </c>
      <c r="L544" s="2"/>
      <c r="M544" s="2"/>
      <c r="N544" s="18"/>
      <c r="O544" s="18"/>
    </row>
    <row r="545" spans="1:15" ht="18.75" customHeight="1" x14ac:dyDescent="0.25">
      <c r="A545" s="18"/>
      <c r="B545" s="54">
        <f>IF(J545="",0,COUNTIF($J$7:J545,J545))</f>
        <v>0</v>
      </c>
      <c r="C545" s="54" t="str">
        <f t="shared" si="34"/>
        <v>0</v>
      </c>
      <c r="D545" s="57">
        <f t="shared" si="35"/>
        <v>45291</v>
      </c>
      <c r="E545" s="54">
        <f t="shared" si="36"/>
        <v>81</v>
      </c>
      <c r="F545" s="18"/>
      <c r="G545" s="46"/>
      <c r="H545" s="3"/>
      <c r="I545" s="4"/>
      <c r="J545" s="3"/>
      <c r="K545" s="21" t="str">
        <f t="shared" si="37"/>
        <v/>
      </c>
      <c r="L545" s="2"/>
      <c r="M545" s="2"/>
      <c r="N545" s="18"/>
      <c r="O545" s="18"/>
    </row>
    <row r="546" spans="1:15" ht="18.75" customHeight="1" x14ac:dyDescent="0.25">
      <c r="A546" s="18"/>
      <c r="B546" s="54">
        <f>IF(J546="",0,COUNTIF($J$7:J546,J546))</f>
        <v>0</v>
      </c>
      <c r="C546" s="54" t="str">
        <f t="shared" si="34"/>
        <v>0</v>
      </c>
      <c r="D546" s="57">
        <f t="shared" si="35"/>
        <v>45291</v>
      </c>
      <c r="E546" s="54">
        <f t="shared" si="36"/>
        <v>81</v>
      </c>
      <c r="F546" s="18"/>
      <c r="G546" s="46"/>
      <c r="H546" s="3"/>
      <c r="I546" s="4"/>
      <c r="J546" s="3"/>
      <c r="K546" s="21" t="str">
        <f t="shared" si="37"/>
        <v/>
      </c>
      <c r="L546" s="2"/>
      <c r="M546" s="2"/>
      <c r="N546" s="18"/>
      <c r="O546" s="18"/>
    </row>
    <row r="547" spans="1:15" ht="18.75" customHeight="1" x14ac:dyDescent="0.25">
      <c r="A547" s="18"/>
      <c r="B547" s="54">
        <f>IF(J547="",0,COUNTIF($J$7:J547,J547))</f>
        <v>0</v>
      </c>
      <c r="C547" s="54" t="str">
        <f t="shared" si="34"/>
        <v>0</v>
      </c>
      <c r="D547" s="57">
        <f t="shared" si="35"/>
        <v>45291</v>
      </c>
      <c r="E547" s="54">
        <f t="shared" si="36"/>
        <v>81</v>
      </c>
      <c r="F547" s="18"/>
      <c r="G547" s="46"/>
      <c r="H547" s="3"/>
      <c r="I547" s="4"/>
      <c r="J547" s="3"/>
      <c r="K547" s="21" t="str">
        <f t="shared" si="37"/>
        <v/>
      </c>
      <c r="L547" s="2"/>
      <c r="M547" s="2"/>
      <c r="N547" s="18"/>
      <c r="O547" s="18"/>
    </row>
    <row r="548" spans="1:15" ht="18.75" customHeight="1" x14ac:dyDescent="0.25">
      <c r="A548" s="18"/>
      <c r="B548" s="54">
        <f>IF(J548="",0,COUNTIF($J$7:J548,J548))</f>
        <v>0</v>
      </c>
      <c r="C548" s="54" t="str">
        <f t="shared" si="34"/>
        <v>0</v>
      </c>
      <c r="D548" s="57">
        <f t="shared" si="35"/>
        <v>45291</v>
      </c>
      <c r="E548" s="54">
        <f t="shared" si="36"/>
        <v>81</v>
      </c>
      <c r="F548" s="18"/>
      <c r="G548" s="46"/>
      <c r="H548" s="3"/>
      <c r="I548" s="4"/>
      <c r="J548" s="3"/>
      <c r="K548" s="21" t="str">
        <f t="shared" si="37"/>
        <v/>
      </c>
      <c r="L548" s="2"/>
      <c r="M548" s="2"/>
      <c r="N548" s="18"/>
      <c r="O548" s="18"/>
    </row>
    <row r="549" spans="1:15" ht="18.75" customHeight="1" x14ac:dyDescent="0.25">
      <c r="A549" s="18"/>
      <c r="B549" s="54">
        <f>IF(J549="",0,COUNTIF($J$7:J549,J549))</f>
        <v>0</v>
      </c>
      <c r="C549" s="54" t="str">
        <f t="shared" si="34"/>
        <v>0</v>
      </c>
      <c r="D549" s="57">
        <f t="shared" si="35"/>
        <v>45291</v>
      </c>
      <c r="E549" s="54">
        <f t="shared" si="36"/>
        <v>81</v>
      </c>
      <c r="F549" s="18"/>
      <c r="G549" s="46"/>
      <c r="H549" s="3"/>
      <c r="I549" s="4"/>
      <c r="J549" s="3"/>
      <c r="K549" s="21" t="str">
        <f t="shared" si="37"/>
        <v/>
      </c>
      <c r="L549" s="2"/>
      <c r="M549" s="2"/>
      <c r="N549" s="18"/>
      <c r="O549" s="18"/>
    </row>
    <row r="550" spans="1:15" ht="18.75" customHeight="1" x14ac:dyDescent="0.25">
      <c r="A550" s="18"/>
      <c r="B550" s="54">
        <f>IF(J550="",0,COUNTIF($J$7:J550,J550))</f>
        <v>0</v>
      </c>
      <c r="C550" s="54" t="str">
        <f t="shared" si="34"/>
        <v>0</v>
      </c>
      <c r="D550" s="57">
        <f t="shared" si="35"/>
        <v>45291</v>
      </c>
      <c r="E550" s="54">
        <f t="shared" si="36"/>
        <v>81</v>
      </c>
      <c r="F550" s="18"/>
      <c r="G550" s="46"/>
      <c r="H550" s="3"/>
      <c r="I550" s="4"/>
      <c r="J550" s="3"/>
      <c r="K550" s="21" t="str">
        <f t="shared" si="37"/>
        <v/>
      </c>
      <c r="L550" s="2"/>
      <c r="M550" s="2"/>
      <c r="N550" s="18"/>
      <c r="O550" s="18"/>
    </row>
    <row r="551" spans="1:15" ht="18.75" customHeight="1" x14ac:dyDescent="0.25">
      <c r="A551" s="18"/>
      <c r="B551" s="54">
        <f>IF(J551="",0,COUNTIF($J$7:J551,J551))</f>
        <v>0</v>
      </c>
      <c r="C551" s="54" t="str">
        <f t="shared" si="34"/>
        <v>0</v>
      </c>
      <c r="D551" s="57">
        <f t="shared" si="35"/>
        <v>45291</v>
      </c>
      <c r="E551" s="54">
        <f t="shared" si="36"/>
        <v>81</v>
      </c>
      <c r="F551" s="18"/>
      <c r="G551" s="46"/>
      <c r="H551" s="3"/>
      <c r="I551" s="4"/>
      <c r="J551" s="3"/>
      <c r="K551" s="21" t="str">
        <f t="shared" si="37"/>
        <v/>
      </c>
      <c r="L551" s="2"/>
      <c r="M551" s="2"/>
      <c r="N551" s="18"/>
      <c r="O551" s="18"/>
    </row>
    <row r="552" spans="1:15" ht="18.75" customHeight="1" x14ac:dyDescent="0.25">
      <c r="A552" s="18"/>
      <c r="B552" s="54">
        <f>IF(J552="",0,COUNTIF($J$7:J552,J552))</f>
        <v>0</v>
      </c>
      <c r="C552" s="54" t="str">
        <f t="shared" si="34"/>
        <v>0</v>
      </c>
      <c r="D552" s="57">
        <f t="shared" si="35"/>
        <v>45291</v>
      </c>
      <c r="E552" s="54">
        <f t="shared" si="36"/>
        <v>81</v>
      </c>
      <c r="F552" s="18"/>
      <c r="G552" s="46"/>
      <c r="H552" s="3"/>
      <c r="I552" s="4"/>
      <c r="J552" s="3"/>
      <c r="K552" s="21" t="str">
        <f t="shared" si="37"/>
        <v/>
      </c>
      <c r="L552" s="2"/>
      <c r="M552" s="2"/>
      <c r="N552" s="18"/>
      <c r="O552" s="18"/>
    </row>
    <row r="553" spans="1:15" ht="18.75" customHeight="1" x14ac:dyDescent="0.25">
      <c r="A553" s="18"/>
      <c r="B553" s="54">
        <f>IF(J553="",0,COUNTIF($J$7:J553,J553))</f>
        <v>0</v>
      </c>
      <c r="C553" s="54" t="str">
        <f t="shared" si="34"/>
        <v>0</v>
      </c>
      <c r="D553" s="57">
        <f t="shared" si="35"/>
        <v>45291</v>
      </c>
      <c r="E553" s="54">
        <f t="shared" si="36"/>
        <v>81</v>
      </c>
      <c r="F553" s="18"/>
      <c r="G553" s="46"/>
      <c r="H553" s="3"/>
      <c r="I553" s="4"/>
      <c r="J553" s="3"/>
      <c r="K553" s="21" t="str">
        <f t="shared" si="37"/>
        <v/>
      </c>
      <c r="L553" s="2"/>
      <c r="M553" s="2"/>
      <c r="N553" s="18"/>
      <c r="O553" s="18"/>
    </row>
    <row r="554" spans="1:15" ht="18.75" customHeight="1" x14ac:dyDescent="0.25">
      <c r="A554" s="18"/>
      <c r="B554" s="54">
        <f>IF(J554="",0,COUNTIF($J$7:J554,J554))</f>
        <v>0</v>
      </c>
      <c r="C554" s="54" t="str">
        <f t="shared" si="34"/>
        <v>0</v>
      </c>
      <c r="D554" s="57">
        <f t="shared" si="35"/>
        <v>45291</v>
      </c>
      <c r="E554" s="54">
        <f t="shared" si="36"/>
        <v>81</v>
      </c>
      <c r="F554" s="18"/>
      <c r="G554" s="46"/>
      <c r="H554" s="3"/>
      <c r="I554" s="4"/>
      <c r="J554" s="3"/>
      <c r="K554" s="21" t="str">
        <f t="shared" si="37"/>
        <v/>
      </c>
      <c r="L554" s="2"/>
      <c r="M554" s="2"/>
      <c r="N554" s="18"/>
      <c r="O554" s="18"/>
    </row>
    <row r="555" spans="1:15" ht="18.75" customHeight="1" x14ac:dyDescent="0.25">
      <c r="A555" s="18"/>
      <c r="B555" s="54">
        <f>IF(J555="",0,COUNTIF($J$7:J555,J555))</f>
        <v>0</v>
      </c>
      <c r="C555" s="54" t="str">
        <f t="shared" si="34"/>
        <v>0</v>
      </c>
      <c r="D555" s="57">
        <f t="shared" si="35"/>
        <v>45291</v>
      </c>
      <c r="E555" s="54">
        <f t="shared" si="36"/>
        <v>81</v>
      </c>
      <c r="F555" s="18"/>
      <c r="G555" s="46"/>
      <c r="H555" s="3"/>
      <c r="I555" s="4"/>
      <c r="J555" s="3"/>
      <c r="K555" s="21" t="str">
        <f t="shared" si="37"/>
        <v/>
      </c>
      <c r="L555" s="2"/>
      <c r="M555" s="2"/>
      <c r="N555" s="18"/>
      <c r="O555" s="18"/>
    </row>
    <row r="556" spans="1:15" ht="18.75" customHeight="1" x14ac:dyDescent="0.25">
      <c r="A556" s="18"/>
      <c r="B556" s="54">
        <f>IF(J556="",0,COUNTIF($J$7:J556,J556))</f>
        <v>0</v>
      </c>
      <c r="C556" s="54" t="str">
        <f t="shared" si="34"/>
        <v>0</v>
      </c>
      <c r="D556" s="57">
        <f t="shared" si="35"/>
        <v>45291</v>
      </c>
      <c r="E556" s="54">
        <f t="shared" si="36"/>
        <v>81</v>
      </c>
      <c r="F556" s="18"/>
      <c r="G556" s="46"/>
      <c r="H556" s="3"/>
      <c r="I556" s="4"/>
      <c r="J556" s="3"/>
      <c r="K556" s="21" t="str">
        <f t="shared" si="37"/>
        <v/>
      </c>
      <c r="L556" s="2"/>
      <c r="M556" s="2"/>
      <c r="N556" s="18"/>
      <c r="O556" s="18"/>
    </row>
    <row r="557" spans="1:15" ht="18.75" customHeight="1" x14ac:dyDescent="0.25">
      <c r="A557" s="18"/>
      <c r="B557" s="54">
        <f>IF(J557="",0,COUNTIF($J$7:J557,J557))</f>
        <v>0</v>
      </c>
      <c r="C557" s="54" t="str">
        <f t="shared" si="34"/>
        <v>0</v>
      </c>
      <c r="D557" s="57">
        <f t="shared" si="35"/>
        <v>45291</v>
      </c>
      <c r="E557" s="54">
        <f t="shared" si="36"/>
        <v>81</v>
      </c>
      <c r="F557" s="18"/>
      <c r="G557" s="46"/>
      <c r="H557" s="3"/>
      <c r="I557" s="4"/>
      <c r="J557" s="3"/>
      <c r="K557" s="21" t="str">
        <f t="shared" si="37"/>
        <v/>
      </c>
      <c r="L557" s="2"/>
      <c r="M557" s="2"/>
      <c r="N557" s="18"/>
      <c r="O557" s="18"/>
    </row>
    <row r="558" spans="1:15" ht="18.75" customHeight="1" x14ac:dyDescent="0.25">
      <c r="A558" s="18"/>
      <c r="B558" s="54">
        <f>IF(J558="",0,COUNTIF($J$7:J558,J558))</f>
        <v>0</v>
      </c>
      <c r="C558" s="54" t="str">
        <f t="shared" si="34"/>
        <v>0</v>
      </c>
      <c r="D558" s="57">
        <f t="shared" si="35"/>
        <v>45291</v>
      </c>
      <c r="E558" s="54">
        <f t="shared" si="36"/>
        <v>81</v>
      </c>
      <c r="F558" s="18"/>
      <c r="G558" s="46"/>
      <c r="H558" s="3"/>
      <c r="I558" s="4"/>
      <c r="J558" s="3"/>
      <c r="K558" s="21" t="str">
        <f t="shared" si="37"/>
        <v/>
      </c>
      <c r="L558" s="2"/>
      <c r="M558" s="2"/>
      <c r="N558" s="18"/>
      <c r="O558" s="18"/>
    </row>
    <row r="559" spans="1:15" ht="18.75" customHeight="1" x14ac:dyDescent="0.25">
      <c r="A559" s="18"/>
      <c r="B559" s="54">
        <f>IF(J559="",0,COUNTIF($J$7:J559,J559))</f>
        <v>0</v>
      </c>
      <c r="C559" s="54" t="str">
        <f t="shared" si="34"/>
        <v>0</v>
      </c>
      <c r="D559" s="57">
        <f t="shared" si="35"/>
        <v>45291</v>
      </c>
      <c r="E559" s="54">
        <f t="shared" si="36"/>
        <v>81</v>
      </c>
      <c r="F559" s="18"/>
      <c r="G559" s="46"/>
      <c r="H559" s="3"/>
      <c r="I559" s="4"/>
      <c r="J559" s="3"/>
      <c r="K559" s="21" t="str">
        <f t="shared" si="37"/>
        <v/>
      </c>
      <c r="L559" s="2"/>
      <c r="M559" s="2"/>
      <c r="N559" s="18"/>
      <c r="O559" s="18"/>
    </row>
    <row r="560" spans="1:15" ht="18.75" customHeight="1" x14ac:dyDescent="0.25">
      <c r="A560" s="18"/>
      <c r="B560" s="54">
        <f>IF(J560="",0,COUNTIF($J$7:J560,J560))</f>
        <v>0</v>
      </c>
      <c r="C560" s="54" t="str">
        <f t="shared" si="34"/>
        <v>0</v>
      </c>
      <c r="D560" s="57">
        <f t="shared" si="35"/>
        <v>45291</v>
      </c>
      <c r="E560" s="54">
        <f t="shared" si="36"/>
        <v>81</v>
      </c>
      <c r="F560" s="18"/>
      <c r="G560" s="46"/>
      <c r="H560" s="3"/>
      <c r="I560" s="4"/>
      <c r="J560" s="3"/>
      <c r="K560" s="21" t="str">
        <f t="shared" si="37"/>
        <v/>
      </c>
      <c r="L560" s="2"/>
      <c r="M560" s="2"/>
      <c r="N560" s="18"/>
      <c r="O560" s="18"/>
    </row>
    <row r="561" spans="1:15" ht="18.75" customHeight="1" x14ac:dyDescent="0.25">
      <c r="A561" s="18"/>
      <c r="B561" s="54">
        <f>IF(J561="",0,COUNTIF($J$7:J561,J561))</f>
        <v>0</v>
      </c>
      <c r="C561" s="54" t="str">
        <f t="shared" si="34"/>
        <v>0</v>
      </c>
      <c r="D561" s="57">
        <f t="shared" si="35"/>
        <v>45291</v>
      </c>
      <c r="E561" s="54">
        <f t="shared" si="36"/>
        <v>81</v>
      </c>
      <c r="F561" s="18"/>
      <c r="G561" s="46"/>
      <c r="H561" s="3"/>
      <c r="I561" s="4"/>
      <c r="J561" s="3"/>
      <c r="K561" s="21" t="str">
        <f t="shared" si="37"/>
        <v/>
      </c>
      <c r="L561" s="2"/>
      <c r="M561" s="2"/>
      <c r="N561" s="18"/>
      <c r="O561" s="18"/>
    </row>
    <row r="562" spans="1:15" ht="18.75" customHeight="1" x14ac:dyDescent="0.25">
      <c r="A562" s="18"/>
      <c r="B562" s="54">
        <f>IF(J562="",0,COUNTIF($J$7:J562,J562))</f>
        <v>0</v>
      </c>
      <c r="C562" s="54" t="str">
        <f t="shared" si="34"/>
        <v>0</v>
      </c>
      <c r="D562" s="57">
        <f t="shared" si="35"/>
        <v>45291</v>
      </c>
      <c r="E562" s="54">
        <f t="shared" si="36"/>
        <v>81</v>
      </c>
      <c r="F562" s="18"/>
      <c r="G562" s="46"/>
      <c r="H562" s="3"/>
      <c r="I562" s="4"/>
      <c r="J562" s="3"/>
      <c r="K562" s="21" t="str">
        <f t="shared" si="37"/>
        <v/>
      </c>
      <c r="L562" s="2"/>
      <c r="M562" s="2"/>
      <c r="N562" s="18"/>
      <c r="O562" s="18"/>
    </row>
    <row r="563" spans="1:15" ht="18.75" customHeight="1" x14ac:dyDescent="0.25">
      <c r="A563" s="18"/>
      <c r="B563" s="54">
        <f>IF(J563="",0,COUNTIF($J$7:J563,J563))</f>
        <v>0</v>
      </c>
      <c r="C563" s="54" t="str">
        <f t="shared" ref="C563:C626" si="38">B563&amp;J563</f>
        <v>0</v>
      </c>
      <c r="D563" s="57">
        <f t="shared" ref="D563:D626" si="39">IF(G563&lt;&gt;"",G563,D562)</f>
        <v>45291</v>
      </c>
      <c r="E563" s="54">
        <f t="shared" ref="E563:E626" si="40">IF(H563&lt;&gt;"",H563,E562)</f>
        <v>81</v>
      </c>
      <c r="F563" s="18"/>
      <c r="G563" s="46"/>
      <c r="H563" s="3"/>
      <c r="I563" s="4"/>
      <c r="J563" s="3"/>
      <c r="K563" s="21" t="str">
        <f t="shared" ref="K563:K626" si="41">IF(J563&lt;&gt;"",VLOOKUP(J563,DA,2,FALSE),"")</f>
        <v/>
      </c>
      <c r="L563" s="2"/>
      <c r="M563" s="2"/>
      <c r="N563" s="18"/>
      <c r="O563" s="18"/>
    </row>
    <row r="564" spans="1:15" ht="18.75" customHeight="1" x14ac:dyDescent="0.25">
      <c r="A564" s="18"/>
      <c r="B564" s="54">
        <f>IF(J564="",0,COUNTIF($J$7:J564,J564))</f>
        <v>0</v>
      </c>
      <c r="C564" s="54" t="str">
        <f t="shared" si="38"/>
        <v>0</v>
      </c>
      <c r="D564" s="57">
        <f t="shared" si="39"/>
        <v>45291</v>
      </c>
      <c r="E564" s="54">
        <f t="shared" si="40"/>
        <v>81</v>
      </c>
      <c r="F564" s="18"/>
      <c r="G564" s="46"/>
      <c r="H564" s="3"/>
      <c r="I564" s="4"/>
      <c r="J564" s="3"/>
      <c r="K564" s="21" t="str">
        <f t="shared" si="41"/>
        <v/>
      </c>
      <c r="L564" s="2"/>
      <c r="M564" s="2"/>
      <c r="N564" s="18"/>
      <c r="O564" s="18"/>
    </row>
    <row r="565" spans="1:15" ht="18.75" customHeight="1" x14ac:dyDescent="0.25">
      <c r="A565" s="18"/>
      <c r="B565" s="54">
        <f>IF(J565="",0,COUNTIF($J$7:J565,J565))</f>
        <v>0</v>
      </c>
      <c r="C565" s="54" t="str">
        <f t="shared" si="38"/>
        <v>0</v>
      </c>
      <c r="D565" s="57">
        <f t="shared" si="39"/>
        <v>45291</v>
      </c>
      <c r="E565" s="54">
        <f t="shared" si="40"/>
        <v>81</v>
      </c>
      <c r="F565" s="18"/>
      <c r="G565" s="46"/>
      <c r="H565" s="3"/>
      <c r="I565" s="4"/>
      <c r="J565" s="3"/>
      <c r="K565" s="21" t="str">
        <f t="shared" si="41"/>
        <v/>
      </c>
      <c r="L565" s="2"/>
      <c r="M565" s="2"/>
      <c r="N565" s="18"/>
      <c r="O565" s="18"/>
    </row>
    <row r="566" spans="1:15" ht="18.75" customHeight="1" x14ac:dyDescent="0.25">
      <c r="A566" s="18"/>
      <c r="B566" s="54">
        <f>IF(J566="",0,COUNTIF($J$7:J566,J566))</f>
        <v>0</v>
      </c>
      <c r="C566" s="54" t="str">
        <f t="shared" si="38"/>
        <v>0</v>
      </c>
      <c r="D566" s="57">
        <f t="shared" si="39"/>
        <v>45291</v>
      </c>
      <c r="E566" s="54">
        <f t="shared" si="40"/>
        <v>81</v>
      </c>
      <c r="F566" s="18"/>
      <c r="G566" s="46"/>
      <c r="H566" s="3"/>
      <c r="I566" s="4"/>
      <c r="J566" s="3"/>
      <c r="K566" s="21" t="str">
        <f t="shared" si="41"/>
        <v/>
      </c>
      <c r="L566" s="2"/>
      <c r="M566" s="2"/>
      <c r="N566" s="18"/>
      <c r="O566" s="18"/>
    </row>
    <row r="567" spans="1:15" ht="18.75" customHeight="1" x14ac:dyDescent="0.25">
      <c r="A567" s="18"/>
      <c r="B567" s="54">
        <f>IF(J567="",0,COUNTIF($J$7:J567,J567))</f>
        <v>0</v>
      </c>
      <c r="C567" s="54" t="str">
        <f t="shared" si="38"/>
        <v>0</v>
      </c>
      <c r="D567" s="57">
        <f t="shared" si="39"/>
        <v>45291</v>
      </c>
      <c r="E567" s="54">
        <f t="shared" si="40"/>
        <v>81</v>
      </c>
      <c r="F567" s="18"/>
      <c r="G567" s="46"/>
      <c r="H567" s="3"/>
      <c r="I567" s="4"/>
      <c r="J567" s="3"/>
      <c r="K567" s="21" t="str">
        <f t="shared" si="41"/>
        <v/>
      </c>
      <c r="L567" s="2"/>
      <c r="M567" s="2"/>
      <c r="N567" s="18"/>
      <c r="O567" s="18"/>
    </row>
    <row r="568" spans="1:15" ht="18.75" customHeight="1" x14ac:dyDescent="0.25">
      <c r="A568" s="18"/>
      <c r="B568" s="54">
        <f>IF(J568="",0,COUNTIF($J$7:J568,J568))</f>
        <v>0</v>
      </c>
      <c r="C568" s="54" t="str">
        <f t="shared" si="38"/>
        <v>0</v>
      </c>
      <c r="D568" s="57">
        <f t="shared" si="39"/>
        <v>45291</v>
      </c>
      <c r="E568" s="54">
        <f t="shared" si="40"/>
        <v>81</v>
      </c>
      <c r="F568" s="18"/>
      <c r="G568" s="46"/>
      <c r="H568" s="3"/>
      <c r="I568" s="4"/>
      <c r="J568" s="3"/>
      <c r="K568" s="21" t="str">
        <f t="shared" si="41"/>
        <v/>
      </c>
      <c r="L568" s="2"/>
      <c r="M568" s="2"/>
      <c r="N568" s="18"/>
      <c r="O568" s="18"/>
    </row>
    <row r="569" spans="1:15" ht="18.75" customHeight="1" x14ac:dyDescent="0.25">
      <c r="A569" s="18"/>
      <c r="B569" s="54">
        <f>IF(J569="",0,COUNTIF($J$7:J569,J569))</f>
        <v>0</v>
      </c>
      <c r="C569" s="54" t="str">
        <f t="shared" si="38"/>
        <v>0</v>
      </c>
      <c r="D569" s="57">
        <f t="shared" si="39"/>
        <v>45291</v>
      </c>
      <c r="E569" s="54">
        <f t="shared" si="40"/>
        <v>81</v>
      </c>
      <c r="F569" s="18"/>
      <c r="G569" s="46"/>
      <c r="H569" s="3"/>
      <c r="I569" s="4"/>
      <c r="J569" s="3"/>
      <c r="K569" s="21" t="str">
        <f t="shared" si="41"/>
        <v/>
      </c>
      <c r="L569" s="2"/>
      <c r="M569" s="2"/>
      <c r="N569" s="18"/>
      <c r="O569" s="18"/>
    </row>
    <row r="570" spans="1:15" ht="18.75" customHeight="1" x14ac:dyDescent="0.25">
      <c r="A570" s="18"/>
      <c r="B570" s="54">
        <f>IF(J570="",0,COUNTIF($J$7:J570,J570))</f>
        <v>0</v>
      </c>
      <c r="C570" s="54" t="str">
        <f t="shared" si="38"/>
        <v>0</v>
      </c>
      <c r="D570" s="57">
        <f t="shared" si="39"/>
        <v>45291</v>
      </c>
      <c r="E570" s="54">
        <f t="shared" si="40"/>
        <v>81</v>
      </c>
      <c r="F570" s="18"/>
      <c r="G570" s="46"/>
      <c r="H570" s="3"/>
      <c r="I570" s="4"/>
      <c r="J570" s="3"/>
      <c r="K570" s="21" t="str">
        <f t="shared" si="41"/>
        <v/>
      </c>
      <c r="L570" s="2"/>
      <c r="M570" s="2"/>
      <c r="N570" s="18"/>
      <c r="O570" s="18"/>
    </row>
    <row r="571" spans="1:15" ht="18.75" customHeight="1" x14ac:dyDescent="0.25">
      <c r="A571" s="18"/>
      <c r="B571" s="54">
        <f>IF(J571="",0,COUNTIF($J$7:J571,J571))</f>
        <v>0</v>
      </c>
      <c r="C571" s="54" t="str">
        <f t="shared" si="38"/>
        <v>0</v>
      </c>
      <c r="D571" s="57">
        <f t="shared" si="39"/>
        <v>45291</v>
      </c>
      <c r="E571" s="54">
        <f t="shared" si="40"/>
        <v>81</v>
      </c>
      <c r="F571" s="18"/>
      <c r="G571" s="46"/>
      <c r="H571" s="3"/>
      <c r="I571" s="4"/>
      <c r="J571" s="3"/>
      <c r="K571" s="21" t="str">
        <f t="shared" si="41"/>
        <v/>
      </c>
      <c r="L571" s="2"/>
      <c r="M571" s="2"/>
      <c r="N571" s="18"/>
      <c r="O571" s="18"/>
    </row>
    <row r="572" spans="1:15" ht="18.75" customHeight="1" x14ac:dyDescent="0.25">
      <c r="A572" s="18"/>
      <c r="B572" s="54">
        <f>IF(J572="",0,COUNTIF($J$7:J572,J572))</f>
        <v>0</v>
      </c>
      <c r="C572" s="54" t="str">
        <f t="shared" si="38"/>
        <v>0</v>
      </c>
      <c r="D572" s="57">
        <f t="shared" si="39"/>
        <v>45291</v>
      </c>
      <c r="E572" s="54">
        <f t="shared" si="40"/>
        <v>81</v>
      </c>
      <c r="F572" s="18"/>
      <c r="G572" s="46"/>
      <c r="H572" s="3"/>
      <c r="I572" s="4"/>
      <c r="J572" s="3"/>
      <c r="K572" s="21" t="str">
        <f t="shared" si="41"/>
        <v/>
      </c>
      <c r="L572" s="2"/>
      <c r="M572" s="2"/>
      <c r="N572" s="18"/>
      <c r="O572" s="18"/>
    </row>
    <row r="573" spans="1:15" ht="18.75" customHeight="1" x14ac:dyDescent="0.25">
      <c r="A573" s="18"/>
      <c r="B573" s="54">
        <f>IF(J573="",0,COUNTIF($J$7:J573,J573))</f>
        <v>0</v>
      </c>
      <c r="C573" s="54" t="str">
        <f t="shared" si="38"/>
        <v>0</v>
      </c>
      <c r="D573" s="57">
        <f t="shared" si="39"/>
        <v>45291</v>
      </c>
      <c r="E573" s="54">
        <f t="shared" si="40"/>
        <v>81</v>
      </c>
      <c r="F573" s="18"/>
      <c r="G573" s="46"/>
      <c r="H573" s="3"/>
      <c r="I573" s="4"/>
      <c r="J573" s="3"/>
      <c r="K573" s="21" t="str">
        <f t="shared" si="41"/>
        <v/>
      </c>
      <c r="L573" s="2"/>
      <c r="M573" s="2"/>
      <c r="N573" s="18"/>
      <c r="O573" s="18"/>
    </row>
    <row r="574" spans="1:15" ht="18.75" customHeight="1" x14ac:dyDescent="0.25">
      <c r="A574" s="18"/>
      <c r="B574" s="54">
        <f>IF(J574="",0,COUNTIF($J$7:J574,J574))</f>
        <v>0</v>
      </c>
      <c r="C574" s="54" t="str">
        <f t="shared" si="38"/>
        <v>0</v>
      </c>
      <c r="D574" s="57">
        <f t="shared" si="39"/>
        <v>45291</v>
      </c>
      <c r="E574" s="54">
        <f t="shared" si="40"/>
        <v>81</v>
      </c>
      <c r="F574" s="18"/>
      <c r="G574" s="46"/>
      <c r="H574" s="3"/>
      <c r="I574" s="4"/>
      <c r="J574" s="3"/>
      <c r="K574" s="21" t="str">
        <f t="shared" si="41"/>
        <v/>
      </c>
      <c r="L574" s="2"/>
      <c r="M574" s="2"/>
      <c r="N574" s="18"/>
      <c r="O574" s="18"/>
    </row>
    <row r="575" spans="1:15" ht="18.75" customHeight="1" x14ac:dyDescent="0.25">
      <c r="A575" s="18"/>
      <c r="B575" s="54">
        <f>IF(J575="",0,COUNTIF($J$7:J575,J575))</f>
        <v>0</v>
      </c>
      <c r="C575" s="54" t="str">
        <f t="shared" si="38"/>
        <v>0</v>
      </c>
      <c r="D575" s="57">
        <f t="shared" si="39"/>
        <v>45291</v>
      </c>
      <c r="E575" s="54">
        <f t="shared" si="40"/>
        <v>81</v>
      </c>
      <c r="F575" s="18"/>
      <c r="G575" s="46"/>
      <c r="H575" s="3"/>
      <c r="I575" s="4"/>
      <c r="J575" s="3"/>
      <c r="K575" s="21" t="str">
        <f t="shared" si="41"/>
        <v/>
      </c>
      <c r="L575" s="2"/>
      <c r="M575" s="2"/>
      <c r="N575" s="18"/>
      <c r="O575" s="18"/>
    </row>
    <row r="576" spans="1:15" ht="18.75" customHeight="1" x14ac:dyDescent="0.25">
      <c r="A576" s="18"/>
      <c r="B576" s="54">
        <f>IF(J576="",0,COUNTIF($J$7:J576,J576))</f>
        <v>0</v>
      </c>
      <c r="C576" s="54" t="str">
        <f t="shared" si="38"/>
        <v>0</v>
      </c>
      <c r="D576" s="57">
        <f t="shared" si="39"/>
        <v>45291</v>
      </c>
      <c r="E576" s="54">
        <f t="shared" si="40"/>
        <v>81</v>
      </c>
      <c r="F576" s="18"/>
      <c r="G576" s="46"/>
      <c r="H576" s="3"/>
      <c r="I576" s="4"/>
      <c r="J576" s="3"/>
      <c r="K576" s="21" t="str">
        <f t="shared" si="41"/>
        <v/>
      </c>
      <c r="L576" s="2"/>
      <c r="M576" s="2"/>
      <c r="N576" s="18"/>
      <c r="O576" s="18"/>
    </row>
    <row r="577" spans="1:15" ht="18.75" customHeight="1" x14ac:dyDescent="0.25">
      <c r="A577" s="18"/>
      <c r="B577" s="54">
        <f>IF(J577="",0,COUNTIF($J$7:J577,J577))</f>
        <v>0</v>
      </c>
      <c r="C577" s="54" t="str">
        <f t="shared" si="38"/>
        <v>0</v>
      </c>
      <c r="D577" s="57">
        <f t="shared" si="39"/>
        <v>45291</v>
      </c>
      <c r="E577" s="54">
        <f t="shared" si="40"/>
        <v>81</v>
      </c>
      <c r="F577" s="18"/>
      <c r="G577" s="46"/>
      <c r="H577" s="3"/>
      <c r="I577" s="4"/>
      <c r="J577" s="3"/>
      <c r="K577" s="21" t="str">
        <f t="shared" si="41"/>
        <v/>
      </c>
      <c r="L577" s="2"/>
      <c r="M577" s="2"/>
      <c r="N577" s="18"/>
      <c r="O577" s="18"/>
    </row>
    <row r="578" spans="1:15" ht="18.75" customHeight="1" x14ac:dyDescent="0.25">
      <c r="A578" s="18"/>
      <c r="B578" s="54">
        <f>IF(J578="",0,COUNTIF($J$7:J578,J578))</f>
        <v>0</v>
      </c>
      <c r="C578" s="54" t="str">
        <f t="shared" si="38"/>
        <v>0</v>
      </c>
      <c r="D578" s="57">
        <f t="shared" si="39"/>
        <v>45291</v>
      </c>
      <c r="E578" s="54">
        <f t="shared" si="40"/>
        <v>81</v>
      </c>
      <c r="F578" s="18"/>
      <c r="G578" s="46"/>
      <c r="H578" s="3"/>
      <c r="I578" s="4"/>
      <c r="J578" s="3"/>
      <c r="K578" s="21" t="str">
        <f t="shared" si="41"/>
        <v/>
      </c>
      <c r="L578" s="2"/>
      <c r="M578" s="2"/>
      <c r="N578" s="18"/>
      <c r="O578" s="18"/>
    </row>
    <row r="579" spans="1:15" ht="18.75" customHeight="1" x14ac:dyDescent="0.25">
      <c r="A579" s="18"/>
      <c r="B579" s="54">
        <f>IF(J579="",0,COUNTIF($J$7:J579,J579))</f>
        <v>0</v>
      </c>
      <c r="C579" s="54" t="str">
        <f t="shared" si="38"/>
        <v>0</v>
      </c>
      <c r="D579" s="57">
        <f t="shared" si="39"/>
        <v>45291</v>
      </c>
      <c r="E579" s="54">
        <f t="shared" si="40"/>
        <v>81</v>
      </c>
      <c r="F579" s="18"/>
      <c r="G579" s="46"/>
      <c r="H579" s="3"/>
      <c r="I579" s="4"/>
      <c r="J579" s="3"/>
      <c r="K579" s="21" t="str">
        <f t="shared" si="41"/>
        <v/>
      </c>
      <c r="L579" s="2"/>
      <c r="M579" s="2"/>
      <c r="N579" s="18"/>
      <c r="O579" s="18"/>
    </row>
    <row r="580" spans="1:15" ht="18.75" customHeight="1" x14ac:dyDescent="0.25">
      <c r="A580" s="18"/>
      <c r="B580" s="54">
        <f>IF(J580="",0,COUNTIF($J$7:J580,J580))</f>
        <v>0</v>
      </c>
      <c r="C580" s="54" t="str">
        <f t="shared" si="38"/>
        <v>0</v>
      </c>
      <c r="D580" s="57">
        <f t="shared" si="39"/>
        <v>45291</v>
      </c>
      <c r="E580" s="54">
        <f t="shared" si="40"/>
        <v>81</v>
      </c>
      <c r="F580" s="18"/>
      <c r="G580" s="46"/>
      <c r="H580" s="3"/>
      <c r="I580" s="4"/>
      <c r="J580" s="3"/>
      <c r="K580" s="21" t="str">
        <f t="shared" si="41"/>
        <v/>
      </c>
      <c r="L580" s="2"/>
      <c r="M580" s="2"/>
      <c r="N580" s="18"/>
      <c r="O580" s="18"/>
    </row>
    <row r="581" spans="1:15" ht="18.75" customHeight="1" x14ac:dyDescent="0.25">
      <c r="A581" s="18"/>
      <c r="B581" s="54">
        <f>IF(J581="",0,COUNTIF($J$7:J581,J581))</f>
        <v>0</v>
      </c>
      <c r="C581" s="54" t="str">
        <f t="shared" si="38"/>
        <v>0</v>
      </c>
      <c r="D581" s="57">
        <f t="shared" si="39"/>
        <v>45291</v>
      </c>
      <c r="E581" s="54">
        <f t="shared" si="40"/>
        <v>81</v>
      </c>
      <c r="F581" s="18"/>
      <c r="G581" s="46"/>
      <c r="H581" s="3"/>
      <c r="I581" s="4"/>
      <c r="J581" s="3"/>
      <c r="K581" s="21" t="str">
        <f t="shared" si="41"/>
        <v/>
      </c>
      <c r="L581" s="2"/>
      <c r="M581" s="2"/>
      <c r="N581" s="18"/>
      <c r="O581" s="18"/>
    </row>
    <row r="582" spans="1:15" ht="18.75" customHeight="1" x14ac:dyDescent="0.25">
      <c r="A582" s="18"/>
      <c r="B582" s="54">
        <f>IF(J582="",0,COUNTIF($J$7:J582,J582))</f>
        <v>0</v>
      </c>
      <c r="C582" s="54" t="str">
        <f t="shared" si="38"/>
        <v>0</v>
      </c>
      <c r="D582" s="57">
        <f t="shared" si="39"/>
        <v>45291</v>
      </c>
      <c r="E582" s="54">
        <f t="shared" si="40"/>
        <v>81</v>
      </c>
      <c r="F582" s="18"/>
      <c r="G582" s="46"/>
      <c r="H582" s="3"/>
      <c r="I582" s="4"/>
      <c r="J582" s="3"/>
      <c r="K582" s="21" t="str">
        <f t="shared" si="41"/>
        <v/>
      </c>
      <c r="L582" s="2"/>
      <c r="M582" s="2"/>
      <c r="N582" s="18"/>
      <c r="O582" s="18"/>
    </row>
    <row r="583" spans="1:15" ht="18.75" customHeight="1" x14ac:dyDescent="0.25">
      <c r="A583" s="18"/>
      <c r="B583" s="54">
        <f>IF(J583="",0,COUNTIF($J$7:J583,J583))</f>
        <v>0</v>
      </c>
      <c r="C583" s="54" t="str">
        <f t="shared" si="38"/>
        <v>0</v>
      </c>
      <c r="D583" s="57">
        <f t="shared" si="39"/>
        <v>45291</v>
      </c>
      <c r="E583" s="54">
        <f t="shared" si="40"/>
        <v>81</v>
      </c>
      <c r="F583" s="18"/>
      <c r="G583" s="46"/>
      <c r="H583" s="3"/>
      <c r="I583" s="4"/>
      <c r="J583" s="3"/>
      <c r="K583" s="21" t="str">
        <f t="shared" si="41"/>
        <v/>
      </c>
      <c r="L583" s="2"/>
      <c r="M583" s="2"/>
      <c r="N583" s="18"/>
      <c r="O583" s="18"/>
    </row>
    <row r="584" spans="1:15" ht="18.75" customHeight="1" x14ac:dyDescent="0.25">
      <c r="A584" s="18"/>
      <c r="B584" s="54">
        <f>IF(J584="",0,COUNTIF($J$7:J584,J584))</f>
        <v>0</v>
      </c>
      <c r="C584" s="54" t="str">
        <f t="shared" si="38"/>
        <v>0</v>
      </c>
      <c r="D584" s="57">
        <f t="shared" si="39"/>
        <v>45291</v>
      </c>
      <c r="E584" s="54">
        <f t="shared" si="40"/>
        <v>81</v>
      </c>
      <c r="F584" s="18"/>
      <c r="G584" s="46"/>
      <c r="H584" s="3"/>
      <c r="I584" s="4"/>
      <c r="J584" s="3"/>
      <c r="K584" s="21" t="str">
        <f t="shared" si="41"/>
        <v/>
      </c>
      <c r="L584" s="2"/>
      <c r="M584" s="2"/>
      <c r="N584" s="18"/>
      <c r="O584" s="18"/>
    </row>
    <row r="585" spans="1:15" ht="18.75" customHeight="1" x14ac:dyDescent="0.25">
      <c r="A585" s="18"/>
      <c r="B585" s="54">
        <f>IF(J585="",0,COUNTIF($J$7:J585,J585))</f>
        <v>0</v>
      </c>
      <c r="C585" s="54" t="str">
        <f t="shared" si="38"/>
        <v>0</v>
      </c>
      <c r="D585" s="57">
        <f t="shared" si="39"/>
        <v>45291</v>
      </c>
      <c r="E585" s="54">
        <f t="shared" si="40"/>
        <v>81</v>
      </c>
      <c r="F585" s="18"/>
      <c r="G585" s="46"/>
      <c r="H585" s="3"/>
      <c r="I585" s="4"/>
      <c r="J585" s="3"/>
      <c r="K585" s="21" t="str">
        <f t="shared" si="41"/>
        <v/>
      </c>
      <c r="L585" s="2"/>
      <c r="M585" s="2"/>
      <c r="N585" s="18"/>
      <c r="O585" s="18"/>
    </row>
    <row r="586" spans="1:15" ht="18.75" customHeight="1" x14ac:dyDescent="0.25">
      <c r="A586" s="18"/>
      <c r="B586" s="54">
        <f>IF(J586="",0,COUNTIF($J$7:J586,J586))</f>
        <v>0</v>
      </c>
      <c r="C586" s="54" t="str">
        <f t="shared" si="38"/>
        <v>0</v>
      </c>
      <c r="D586" s="57">
        <f t="shared" si="39"/>
        <v>45291</v>
      </c>
      <c r="E586" s="54">
        <f t="shared" si="40"/>
        <v>81</v>
      </c>
      <c r="F586" s="18"/>
      <c r="G586" s="46"/>
      <c r="H586" s="3"/>
      <c r="I586" s="4"/>
      <c r="J586" s="3"/>
      <c r="K586" s="21" t="str">
        <f t="shared" si="41"/>
        <v/>
      </c>
      <c r="L586" s="2"/>
      <c r="M586" s="2"/>
      <c r="N586" s="18"/>
      <c r="O586" s="18"/>
    </row>
    <row r="587" spans="1:15" ht="18.75" customHeight="1" x14ac:dyDescent="0.25">
      <c r="A587" s="18"/>
      <c r="B587" s="54">
        <f>IF(J587="",0,COUNTIF($J$7:J587,J587))</f>
        <v>0</v>
      </c>
      <c r="C587" s="54" t="str">
        <f t="shared" si="38"/>
        <v>0</v>
      </c>
      <c r="D587" s="57">
        <f t="shared" si="39"/>
        <v>45291</v>
      </c>
      <c r="E587" s="54">
        <f t="shared" si="40"/>
        <v>81</v>
      </c>
      <c r="F587" s="18"/>
      <c r="G587" s="46"/>
      <c r="H587" s="3"/>
      <c r="I587" s="4"/>
      <c r="J587" s="3"/>
      <c r="K587" s="21" t="str">
        <f t="shared" si="41"/>
        <v/>
      </c>
      <c r="L587" s="2"/>
      <c r="M587" s="2"/>
      <c r="N587" s="18"/>
      <c r="O587" s="18"/>
    </row>
    <row r="588" spans="1:15" ht="18.75" customHeight="1" x14ac:dyDescent="0.25">
      <c r="A588" s="18"/>
      <c r="B588" s="54">
        <f>IF(J588="",0,COUNTIF($J$7:J588,J588))</f>
        <v>0</v>
      </c>
      <c r="C588" s="54" t="str">
        <f t="shared" si="38"/>
        <v>0</v>
      </c>
      <c r="D588" s="57">
        <f t="shared" si="39"/>
        <v>45291</v>
      </c>
      <c r="E588" s="54">
        <f t="shared" si="40"/>
        <v>81</v>
      </c>
      <c r="F588" s="18"/>
      <c r="G588" s="46"/>
      <c r="H588" s="3"/>
      <c r="I588" s="4"/>
      <c r="J588" s="3"/>
      <c r="K588" s="21" t="str">
        <f t="shared" si="41"/>
        <v/>
      </c>
      <c r="L588" s="2"/>
      <c r="M588" s="2"/>
      <c r="N588" s="18"/>
      <c r="O588" s="18"/>
    </row>
    <row r="589" spans="1:15" ht="18.75" customHeight="1" x14ac:dyDescent="0.25">
      <c r="A589" s="18"/>
      <c r="B589" s="54">
        <f>IF(J589="",0,COUNTIF($J$7:J589,J589))</f>
        <v>0</v>
      </c>
      <c r="C589" s="54" t="str">
        <f t="shared" si="38"/>
        <v>0</v>
      </c>
      <c r="D589" s="57">
        <f t="shared" si="39"/>
        <v>45291</v>
      </c>
      <c r="E589" s="54">
        <f t="shared" si="40"/>
        <v>81</v>
      </c>
      <c r="F589" s="18"/>
      <c r="G589" s="46"/>
      <c r="H589" s="3"/>
      <c r="I589" s="4"/>
      <c r="J589" s="3"/>
      <c r="K589" s="21" t="str">
        <f t="shared" si="41"/>
        <v/>
      </c>
      <c r="L589" s="2"/>
      <c r="M589" s="2"/>
      <c r="N589" s="18"/>
      <c r="O589" s="18"/>
    </row>
    <row r="590" spans="1:15" ht="18.75" customHeight="1" x14ac:dyDescent="0.25">
      <c r="A590" s="18"/>
      <c r="B590" s="54">
        <f>IF(J590="",0,COUNTIF($J$7:J590,J590))</f>
        <v>0</v>
      </c>
      <c r="C590" s="54" t="str">
        <f t="shared" si="38"/>
        <v>0</v>
      </c>
      <c r="D590" s="57">
        <f t="shared" si="39"/>
        <v>45291</v>
      </c>
      <c r="E590" s="54">
        <f t="shared" si="40"/>
        <v>81</v>
      </c>
      <c r="F590" s="18"/>
      <c r="G590" s="46"/>
      <c r="H590" s="3"/>
      <c r="I590" s="4"/>
      <c r="J590" s="3"/>
      <c r="K590" s="21" t="str">
        <f t="shared" si="41"/>
        <v/>
      </c>
      <c r="L590" s="2"/>
      <c r="M590" s="2"/>
      <c r="N590" s="18"/>
      <c r="O590" s="18"/>
    </row>
    <row r="591" spans="1:15" ht="18.75" customHeight="1" x14ac:dyDescent="0.25">
      <c r="A591" s="18"/>
      <c r="B591" s="54">
        <f>IF(J591="",0,COUNTIF($J$7:J591,J591))</f>
        <v>0</v>
      </c>
      <c r="C591" s="54" t="str">
        <f t="shared" si="38"/>
        <v>0</v>
      </c>
      <c r="D591" s="57">
        <f t="shared" si="39"/>
        <v>45291</v>
      </c>
      <c r="E591" s="54">
        <f t="shared" si="40"/>
        <v>81</v>
      </c>
      <c r="F591" s="18"/>
      <c r="G591" s="46"/>
      <c r="H591" s="3"/>
      <c r="I591" s="4"/>
      <c r="J591" s="3"/>
      <c r="K591" s="21" t="str">
        <f t="shared" si="41"/>
        <v/>
      </c>
      <c r="L591" s="2"/>
      <c r="M591" s="2"/>
      <c r="N591" s="18"/>
      <c r="O591" s="18"/>
    </row>
    <row r="592" spans="1:15" ht="18.75" customHeight="1" x14ac:dyDescent="0.25">
      <c r="A592" s="18"/>
      <c r="B592" s="54">
        <f>IF(J592="",0,COUNTIF($J$7:J592,J592))</f>
        <v>0</v>
      </c>
      <c r="C592" s="54" t="str">
        <f t="shared" si="38"/>
        <v>0</v>
      </c>
      <c r="D592" s="57">
        <f t="shared" si="39"/>
        <v>45291</v>
      </c>
      <c r="E592" s="54">
        <f t="shared" si="40"/>
        <v>81</v>
      </c>
      <c r="F592" s="18"/>
      <c r="G592" s="46"/>
      <c r="H592" s="3"/>
      <c r="I592" s="4"/>
      <c r="J592" s="3"/>
      <c r="K592" s="21" t="str">
        <f t="shared" si="41"/>
        <v/>
      </c>
      <c r="L592" s="2"/>
      <c r="M592" s="2"/>
      <c r="N592" s="18"/>
      <c r="O592" s="18"/>
    </row>
    <row r="593" spans="1:15" ht="18.75" customHeight="1" x14ac:dyDescent="0.25">
      <c r="A593" s="18"/>
      <c r="B593" s="54">
        <f>IF(J593="",0,COUNTIF($J$7:J593,J593))</f>
        <v>0</v>
      </c>
      <c r="C593" s="54" t="str">
        <f t="shared" si="38"/>
        <v>0</v>
      </c>
      <c r="D593" s="57">
        <f t="shared" si="39"/>
        <v>45291</v>
      </c>
      <c r="E593" s="54">
        <f t="shared" si="40"/>
        <v>81</v>
      </c>
      <c r="F593" s="18"/>
      <c r="G593" s="46"/>
      <c r="H593" s="3"/>
      <c r="I593" s="4"/>
      <c r="J593" s="3"/>
      <c r="K593" s="21" t="str">
        <f t="shared" si="41"/>
        <v/>
      </c>
      <c r="L593" s="2"/>
      <c r="M593" s="2"/>
      <c r="N593" s="18"/>
      <c r="O593" s="18"/>
    </row>
    <row r="594" spans="1:15" ht="18.75" customHeight="1" x14ac:dyDescent="0.25">
      <c r="A594" s="18"/>
      <c r="B594" s="54">
        <f>IF(J594="",0,COUNTIF($J$7:J594,J594))</f>
        <v>0</v>
      </c>
      <c r="C594" s="54" t="str">
        <f t="shared" si="38"/>
        <v>0</v>
      </c>
      <c r="D594" s="57">
        <f t="shared" si="39"/>
        <v>45291</v>
      </c>
      <c r="E594" s="54">
        <f t="shared" si="40"/>
        <v>81</v>
      </c>
      <c r="F594" s="18"/>
      <c r="G594" s="46"/>
      <c r="H594" s="3"/>
      <c r="I594" s="4"/>
      <c r="J594" s="3"/>
      <c r="K594" s="21" t="str">
        <f t="shared" si="41"/>
        <v/>
      </c>
      <c r="L594" s="2"/>
      <c r="M594" s="2"/>
      <c r="N594" s="18"/>
      <c r="O594" s="18"/>
    </row>
    <row r="595" spans="1:15" ht="18.75" customHeight="1" x14ac:dyDescent="0.25">
      <c r="A595" s="18"/>
      <c r="B595" s="54">
        <f>IF(J595="",0,COUNTIF($J$7:J595,J595))</f>
        <v>0</v>
      </c>
      <c r="C595" s="54" t="str">
        <f t="shared" si="38"/>
        <v>0</v>
      </c>
      <c r="D595" s="57">
        <f t="shared" si="39"/>
        <v>45291</v>
      </c>
      <c r="E595" s="54">
        <f t="shared" si="40"/>
        <v>81</v>
      </c>
      <c r="F595" s="18"/>
      <c r="G595" s="46"/>
      <c r="H595" s="3"/>
      <c r="I595" s="4"/>
      <c r="J595" s="3"/>
      <c r="K595" s="21" t="str">
        <f t="shared" si="41"/>
        <v/>
      </c>
      <c r="L595" s="2"/>
      <c r="M595" s="2"/>
      <c r="N595" s="18"/>
      <c r="O595" s="18"/>
    </row>
    <row r="596" spans="1:15" ht="18.75" customHeight="1" x14ac:dyDescent="0.25">
      <c r="A596" s="18"/>
      <c r="B596" s="54">
        <f>IF(J596="",0,COUNTIF($J$7:J596,J596))</f>
        <v>0</v>
      </c>
      <c r="C596" s="54" t="str">
        <f t="shared" si="38"/>
        <v>0</v>
      </c>
      <c r="D596" s="57">
        <f t="shared" si="39"/>
        <v>45291</v>
      </c>
      <c r="E596" s="54">
        <f t="shared" si="40"/>
        <v>81</v>
      </c>
      <c r="F596" s="18"/>
      <c r="G596" s="46"/>
      <c r="H596" s="3"/>
      <c r="I596" s="4"/>
      <c r="J596" s="3"/>
      <c r="K596" s="21" t="str">
        <f t="shared" si="41"/>
        <v/>
      </c>
      <c r="L596" s="2"/>
      <c r="M596" s="2"/>
      <c r="N596" s="18"/>
      <c r="O596" s="18"/>
    </row>
    <row r="597" spans="1:15" ht="18.75" customHeight="1" x14ac:dyDescent="0.25">
      <c r="A597" s="18"/>
      <c r="B597" s="54">
        <f>IF(J597="",0,COUNTIF($J$7:J597,J597))</f>
        <v>0</v>
      </c>
      <c r="C597" s="54" t="str">
        <f t="shared" si="38"/>
        <v>0</v>
      </c>
      <c r="D597" s="57">
        <f t="shared" si="39"/>
        <v>45291</v>
      </c>
      <c r="E597" s="54">
        <f t="shared" si="40"/>
        <v>81</v>
      </c>
      <c r="F597" s="18"/>
      <c r="G597" s="46"/>
      <c r="H597" s="3"/>
      <c r="I597" s="4"/>
      <c r="J597" s="3"/>
      <c r="K597" s="21" t="str">
        <f t="shared" si="41"/>
        <v/>
      </c>
      <c r="L597" s="2"/>
      <c r="M597" s="2"/>
      <c r="N597" s="18"/>
      <c r="O597" s="18"/>
    </row>
    <row r="598" spans="1:15" ht="18.75" customHeight="1" x14ac:dyDescent="0.25">
      <c r="A598" s="18"/>
      <c r="B598" s="54">
        <f>IF(J598="",0,COUNTIF($J$7:J598,J598))</f>
        <v>0</v>
      </c>
      <c r="C598" s="54" t="str">
        <f t="shared" si="38"/>
        <v>0</v>
      </c>
      <c r="D598" s="57">
        <f t="shared" si="39"/>
        <v>45291</v>
      </c>
      <c r="E598" s="54">
        <f t="shared" si="40"/>
        <v>81</v>
      </c>
      <c r="F598" s="18"/>
      <c r="G598" s="46"/>
      <c r="H598" s="3"/>
      <c r="I598" s="4"/>
      <c r="J598" s="3"/>
      <c r="K598" s="21" t="str">
        <f t="shared" si="41"/>
        <v/>
      </c>
      <c r="L598" s="2"/>
      <c r="M598" s="2"/>
      <c r="N598" s="18"/>
      <c r="O598" s="18"/>
    </row>
    <row r="599" spans="1:15" ht="18.75" customHeight="1" x14ac:dyDescent="0.25">
      <c r="A599" s="18"/>
      <c r="B599" s="54">
        <f>IF(J599="",0,COUNTIF($J$7:J599,J599))</f>
        <v>0</v>
      </c>
      <c r="C599" s="54" t="str">
        <f t="shared" si="38"/>
        <v>0</v>
      </c>
      <c r="D599" s="57">
        <f t="shared" si="39"/>
        <v>45291</v>
      </c>
      <c r="E599" s="54">
        <f t="shared" si="40"/>
        <v>81</v>
      </c>
      <c r="F599" s="18"/>
      <c r="G599" s="46"/>
      <c r="H599" s="3"/>
      <c r="I599" s="4"/>
      <c r="J599" s="3"/>
      <c r="K599" s="21" t="str">
        <f t="shared" si="41"/>
        <v/>
      </c>
      <c r="L599" s="2"/>
      <c r="M599" s="2"/>
      <c r="N599" s="18"/>
      <c r="O599" s="18"/>
    </row>
    <row r="600" spans="1:15" ht="18.75" customHeight="1" x14ac:dyDescent="0.25">
      <c r="A600" s="18"/>
      <c r="B600" s="54">
        <f>IF(J600="",0,COUNTIF($J$7:J600,J600))</f>
        <v>0</v>
      </c>
      <c r="C600" s="54" t="str">
        <f t="shared" si="38"/>
        <v>0</v>
      </c>
      <c r="D600" s="57">
        <f t="shared" si="39"/>
        <v>45291</v>
      </c>
      <c r="E600" s="54">
        <f t="shared" si="40"/>
        <v>81</v>
      </c>
      <c r="F600" s="18"/>
      <c r="G600" s="46"/>
      <c r="H600" s="3"/>
      <c r="I600" s="4"/>
      <c r="J600" s="3"/>
      <c r="K600" s="21" t="str">
        <f t="shared" si="41"/>
        <v/>
      </c>
      <c r="L600" s="2"/>
      <c r="M600" s="2"/>
      <c r="N600" s="18"/>
      <c r="O600" s="18"/>
    </row>
    <row r="601" spans="1:15" ht="18.75" customHeight="1" x14ac:dyDescent="0.25">
      <c r="A601" s="18"/>
      <c r="B601" s="54">
        <f>IF(J601="",0,COUNTIF($J$7:J601,J601))</f>
        <v>0</v>
      </c>
      <c r="C601" s="54" t="str">
        <f t="shared" si="38"/>
        <v>0</v>
      </c>
      <c r="D601" s="57">
        <f t="shared" si="39"/>
        <v>45291</v>
      </c>
      <c r="E601" s="54">
        <f t="shared" si="40"/>
        <v>81</v>
      </c>
      <c r="F601" s="18"/>
      <c r="G601" s="46"/>
      <c r="H601" s="3"/>
      <c r="I601" s="4"/>
      <c r="J601" s="3"/>
      <c r="K601" s="21" t="str">
        <f t="shared" si="41"/>
        <v/>
      </c>
      <c r="L601" s="2"/>
      <c r="M601" s="2"/>
      <c r="N601" s="18"/>
      <c r="O601" s="18"/>
    </row>
    <row r="602" spans="1:15" ht="18.75" customHeight="1" x14ac:dyDescent="0.25">
      <c r="A602" s="18"/>
      <c r="B602" s="54">
        <f>IF(J602="",0,COUNTIF($J$7:J602,J602))</f>
        <v>0</v>
      </c>
      <c r="C602" s="54" t="str">
        <f t="shared" si="38"/>
        <v>0</v>
      </c>
      <c r="D602" s="57">
        <f t="shared" si="39"/>
        <v>45291</v>
      </c>
      <c r="E602" s="54">
        <f t="shared" si="40"/>
        <v>81</v>
      </c>
      <c r="F602" s="18"/>
      <c r="G602" s="46"/>
      <c r="H602" s="3"/>
      <c r="I602" s="4"/>
      <c r="J602" s="3"/>
      <c r="K602" s="21" t="str">
        <f t="shared" si="41"/>
        <v/>
      </c>
      <c r="L602" s="2"/>
      <c r="M602" s="2"/>
      <c r="N602" s="18"/>
      <c r="O602" s="18"/>
    </row>
    <row r="603" spans="1:15" ht="18.75" customHeight="1" x14ac:dyDescent="0.25">
      <c r="A603" s="18"/>
      <c r="B603" s="54">
        <f>IF(J603="",0,COUNTIF($J$7:J603,J603))</f>
        <v>0</v>
      </c>
      <c r="C603" s="54" t="str">
        <f t="shared" si="38"/>
        <v>0</v>
      </c>
      <c r="D603" s="57">
        <f t="shared" si="39"/>
        <v>45291</v>
      </c>
      <c r="E603" s="54">
        <f t="shared" si="40"/>
        <v>81</v>
      </c>
      <c r="F603" s="18"/>
      <c r="G603" s="46"/>
      <c r="H603" s="3"/>
      <c r="I603" s="4"/>
      <c r="J603" s="3"/>
      <c r="K603" s="21" t="str">
        <f t="shared" si="41"/>
        <v/>
      </c>
      <c r="L603" s="2"/>
      <c r="M603" s="2"/>
      <c r="N603" s="18"/>
      <c r="O603" s="18"/>
    </row>
    <row r="604" spans="1:15" ht="18.75" customHeight="1" x14ac:dyDescent="0.25">
      <c r="A604" s="18"/>
      <c r="B604" s="54">
        <f>IF(J604="",0,COUNTIF($J$7:J604,J604))</f>
        <v>0</v>
      </c>
      <c r="C604" s="54" t="str">
        <f t="shared" si="38"/>
        <v>0</v>
      </c>
      <c r="D604" s="57">
        <f t="shared" si="39"/>
        <v>45291</v>
      </c>
      <c r="E604" s="54">
        <f t="shared" si="40"/>
        <v>81</v>
      </c>
      <c r="F604" s="18"/>
      <c r="G604" s="46"/>
      <c r="H604" s="3"/>
      <c r="I604" s="4"/>
      <c r="J604" s="3"/>
      <c r="K604" s="21" t="str">
        <f t="shared" si="41"/>
        <v/>
      </c>
      <c r="L604" s="2"/>
      <c r="M604" s="2"/>
      <c r="N604" s="18"/>
      <c r="O604" s="18"/>
    </row>
    <row r="605" spans="1:15" ht="18.75" customHeight="1" x14ac:dyDescent="0.25">
      <c r="A605" s="18"/>
      <c r="B605" s="54">
        <f>IF(J605="",0,COUNTIF($J$7:J605,J605))</f>
        <v>0</v>
      </c>
      <c r="C605" s="54" t="str">
        <f t="shared" si="38"/>
        <v>0</v>
      </c>
      <c r="D605" s="57">
        <f t="shared" si="39"/>
        <v>45291</v>
      </c>
      <c r="E605" s="54">
        <f t="shared" si="40"/>
        <v>81</v>
      </c>
      <c r="F605" s="18"/>
      <c r="G605" s="46"/>
      <c r="H605" s="3"/>
      <c r="I605" s="4"/>
      <c r="J605" s="3"/>
      <c r="K605" s="21" t="str">
        <f t="shared" si="41"/>
        <v/>
      </c>
      <c r="L605" s="2"/>
      <c r="M605" s="2"/>
      <c r="N605" s="18"/>
      <c r="O605" s="18"/>
    </row>
    <row r="606" spans="1:15" ht="18.75" customHeight="1" x14ac:dyDescent="0.25">
      <c r="A606" s="18"/>
      <c r="B606" s="54">
        <f>IF(J606="",0,COUNTIF($J$7:J606,J606))</f>
        <v>0</v>
      </c>
      <c r="C606" s="54" t="str">
        <f t="shared" si="38"/>
        <v>0</v>
      </c>
      <c r="D606" s="57">
        <f t="shared" si="39"/>
        <v>45291</v>
      </c>
      <c r="E606" s="54">
        <f t="shared" si="40"/>
        <v>81</v>
      </c>
      <c r="F606" s="18"/>
      <c r="G606" s="46"/>
      <c r="H606" s="3"/>
      <c r="I606" s="4"/>
      <c r="J606" s="3"/>
      <c r="K606" s="21" t="str">
        <f t="shared" si="41"/>
        <v/>
      </c>
      <c r="L606" s="2"/>
      <c r="M606" s="2"/>
      <c r="N606" s="18"/>
      <c r="O606" s="18"/>
    </row>
    <row r="607" spans="1:15" ht="18.75" customHeight="1" x14ac:dyDescent="0.25">
      <c r="A607" s="18"/>
      <c r="B607" s="54">
        <f>IF(J607="",0,COUNTIF($J$7:J607,J607))</f>
        <v>0</v>
      </c>
      <c r="C607" s="54" t="str">
        <f t="shared" si="38"/>
        <v>0</v>
      </c>
      <c r="D607" s="57">
        <f t="shared" si="39"/>
        <v>45291</v>
      </c>
      <c r="E607" s="54">
        <f t="shared" si="40"/>
        <v>81</v>
      </c>
      <c r="F607" s="18"/>
      <c r="G607" s="46"/>
      <c r="H607" s="3"/>
      <c r="I607" s="4"/>
      <c r="J607" s="3"/>
      <c r="K607" s="21" t="str">
        <f t="shared" si="41"/>
        <v/>
      </c>
      <c r="L607" s="2"/>
      <c r="M607" s="2"/>
      <c r="N607" s="18"/>
      <c r="O607" s="18"/>
    </row>
    <row r="608" spans="1:15" ht="18.75" customHeight="1" x14ac:dyDescent="0.25">
      <c r="A608" s="18"/>
      <c r="B608" s="54">
        <f>IF(J608="",0,COUNTIF($J$7:J608,J608))</f>
        <v>0</v>
      </c>
      <c r="C608" s="54" t="str">
        <f t="shared" si="38"/>
        <v>0</v>
      </c>
      <c r="D608" s="57">
        <f t="shared" si="39"/>
        <v>45291</v>
      </c>
      <c r="E608" s="54">
        <f t="shared" si="40"/>
        <v>81</v>
      </c>
      <c r="F608" s="18"/>
      <c r="G608" s="46"/>
      <c r="H608" s="3"/>
      <c r="I608" s="4"/>
      <c r="J608" s="3"/>
      <c r="K608" s="21" t="str">
        <f t="shared" si="41"/>
        <v/>
      </c>
      <c r="L608" s="2"/>
      <c r="M608" s="2"/>
      <c r="N608" s="18"/>
      <c r="O608" s="18"/>
    </row>
    <row r="609" spans="1:15" ht="18.75" customHeight="1" x14ac:dyDescent="0.25">
      <c r="A609" s="18"/>
      <c r="B609" s="54">
        <f>IF(J609="",0,COUNTIF($J$7:J609,J609))</f>
        <v>0</v>
      </c>
      <c r="C609" s="54" t="str">
        <f t="shared" si="38"/>
        <v>0</v>
      </c>
      <c r="D609" s="57">
        <f t="shared" si="39"/>
        <v>45291</v>
      </c>
      <c r="E609" s="54">
        <f t="shared" si="40"/>
        <v>81</v>
      </c>
      <c r="F609" s="18"/>
      <c r="G609" s="46"/>
      <c r="H609" s="3"/>
      <c r="I609" s="4"/>
      <c r="J609" s="3"/>
      <c r="K609" s="21" t="str">
        <f t="shared" si="41"/>
        <v/>
      </c>
      <c r="L609" s="2"/>
      <c r="M609" s="2"/>
      <c r="N609" s="18"/>
      <c r="O609" s="18"/>
    </row>
    <row r="610" spans="1:15" ht="18.75" customHeight="1" x14ac:dyDescent="0.25">
      <c r="A610" s="18"/>
      <c r="B610" s="54">
        <f>IF(J610="",0,COUNTIF($J$7:J610,J610))</f>
        <v>0</v>
      </c>
      <c r="C610" s="54" t="str">
        <f t="shared" si="38"/>
        <v>0</v>
      </c>
      <c r="D610" s="57">
        <f t="shared" si="39"/>
        <v>45291</v>
      </c>
      <c r="E610" s="54">
        <f t="shared" si="40"/>
        <v>81</v>
      </c>
      <c r="F610" s="18"/>
      <c r="G610" s="46"/>
      <c r="H610" s="3"/>
      <c r="I610" s="4"/>
      <c r="J610" s="3"/>
      <c r="K610" s="21" t="str">
        <f t="shared" si="41"/>
        <v/>
      </c>
      <c r="L610" s="2"/>
      <c r="M610" s="2"/>
      <c r="N610" s="18"/>
      <c r="O610" s="18"/>
    </row>
    <row r="611" spans="1:15" ht="18.75" customHeight="1" x14ac:dyDescent="0.25">
      <c r="A611" s="18"/>
      <c r="B611" s="54">
        <f>IF(J611="",0,COUNTIF($J$7:J611,J611))</f>
        <v>0</v>
      </c>
      <c r="C611" s="54" t="str">
        <f t="shared" si="38"/>
        <v>0</v>
      </c>
      <c r="D611" s="57">
        <f t="shared" si="39"/>
        <v>45291</v>
      </c>
      <c r="E611" s="54">
        <f t="shared" si="40"/>
        <v>81</v>
      </c>
      <c r="F611" s="18"/>
      <c r="G611" s="46"/>
      <c r="H611" s="3"/>
      <c r="I611" s="4"/>
      <c r="J611" s="3"/>
      <c r="K611" s="21" t="str">
        <f t="shared" si="41"/>
        <v/>
      </c>
      <c r="L611" s="2"/>
      <c r="M611" s="2"/>
      <c r="N611" s="18"/>
      <c r="O611" s="18"/>
    </row>
    <row r="612" spans="1:15" ht="18.75" customHeight="1" x14ac:dyDescent="0.25">
      <c r="A612" s="18"/>
      <c r="B612" s="54">
        <f>IF(J612="",0,COUNTIF($J$7:J612,J612))</f>
        <v>0</v>
      </c>
      <c r="C612" s="54" t="str">
        <f t="shared" si="38"/>
        <v>0</v>
      </c>
      <c r="D612" s="57">
        <f t="shared" si="39"/>
        <v>45291</v>
      </c>
      <c r="E612" s="54">
        <f t="shared" si="40"/>
        <v>81</v>
      </c>
      <c r="F612" s="18"/>
      <c r="G612" s="46"/>
      <c r="H612" s="3"/>
      <c r="I612" s="4"/>
      <c r="J612" s="3"/>
      <c r="K612" s="21" t="str">
        <f t="shared" si="41"/>
        <v/>
      </c>
      <c r="L612" s="2"/>
      <c r="M612" s="2"/>
      <c r="N612" s="18"/>
      <c r="O612" s="18"/>
    </row>
    <row r="613" spans="1:15" ht="18.75" customHeight="1" x14ac:dyDescent="0.25">
      <c r="A613" s="18"/>
      <c r="B613" s="54">
        <f>IF(J613="",0,COUNTIF($J$7:J613,J613))</f>
        <v>0</v>
      </c>
      <c r="C613" s="54" t="str">
        <f t="shared" si="38"/>
        <v>0</v>
      </c>
      <c r="D613" s="57">
        <f t="shared" si="39"/>
        <v>45291</v>
      </c>
      <c r="E613" s="54">
        <f t="shared" si="40"/>
        <v>81</v>
      </c>
      <c r="F613" s="18"/>
      <c r="G613" s="46"/>
      <c r="H613" s="3"/>
      <c r="I613" s="4"/>
      <c r="J613" s="3"/>
      <c r="K613" s="21" t="str">
        <f t="shared" si="41"/>
        <v/>
      </c>
      <c r="L613" s="2"/>
      <c r="M613" s="2"/>
      <c r="N613" s="18"/>
      <c r="O613" s="18"/>
    </row>
    <row r="614" spans="1:15" ht="18.75" customHeight="1" x14ac:dyDescent="0.25">
      <c r="A614" s="18"/>
      <c r="B614" s="54">
        <f>IF(J614="",0,COUNTIF($J$7:J614,J614))</f>
        <v>0</v>
      </c>
      <c r="C614" s="54" t="str">
        <f t="shared" si="38"/>
        <v>0</v>
      </c>
      <c r="D614" s="57">
        <f t="shared" si="39"/>
        <v>45291</v>
      </c>
      <c r="E614" s="54">
        <f t="shared" si="40"/>
        <v>81</v>
      </c>
      <c r="F614" s="18"/>
      <c r="G614" s="46"/>
      <c r="H614" s="3"/>
      <c r="I614" s="4"/>
      <c r="J614" s="3"/>
      <c r="K614" s="21" t="str">
        <f t="shared" si="41"/>
        <v/>
      </c>
      <c r="L614" s="2"/>
      <c r="M614" s="2"/>
      <c r="N614" s="18"/>
      <c r="O614" s="18"/>
    </row>
    <row r="615" spans="1:15" ht="18.75" customHeight="1" x14ac:dyDescent="0.25">
      <c r="A615" s="18"/>
      <c r="B615" s="54">
        <f>IF(J615="",0,COUNTIF($J$7:J615,J615))</f>
        <v>0</v>
      </c>
      <c r="C615" s="54" t="str">
        <f t="shared" si="38"/>
        <v>0</v>
      </c>
      <c r="D615" s="57">
        <f t="shared" si="39"/>
        <v>45291</v>
      </c>
      <c r="E615" s="54">
        <f t="shared" si="40"/>
        <v>81</v>
      </c>
      <c r="F615" s="18"/>
      <c r="G615" s="46"/>
      <c r="H615" s="3"/>
      <c r="I615" s="4"/>
      <c r="J615" s="3"/>
      <c r="K615" s="21" t="str">
        <f t="shared" si="41"/>
        <v/>
      </c>
      <c r="L615" s="2"/>
      <c r="M615" s="2"/>
      <c r="N615" s="18"/>
      <c r="O615" s="18"/>
    </row>
    <row r="616" spans="1:15" ht="18.75" customHeight="1" x14ac:dyDescent="0.25">
      <c r="A616" s="18"/>
      <c r="B616" s="54">
        <f>IF(J616="",0,COUNTIF($J$7:J616,J616))</f>
        <v>0</v>
      </c>
      <c r="C616" s="54" t="str">
        <f t="shared" si="38"/>
        <v>0</v>
      </c>
      <c r="D616" s="57">
        <f t="shared" si="39"/>
        <v>45291</v>
      </c>
      <c r="E616" s="54">
        <f t="shared" si="40"/>
        <v>81</v>
      </c>
      <c r="F616" s="18"/>
      <c r="G616" s="46"/>
      <c r="H616" s="3"/>
      <c r="I616" s="4"/>
      <c r="J616" s="3"/>
      <c r="K616" s="21" t="str">
        <f t="shared" si="41"/>
        <v/>
      </c>
      <c r="L616" s="2"/>
      <c r="M616" s="2"/>
      <c r="N616" s="18"/>
      <c r="O616" s="18"/>
    </row>
    <row r="617" spans="1:15" ht="18.75" customHeight="1" x14ac:dyDescent="0.25">
      <c r="A617" s="18"/>
      <c r="B617" s="54">
        <f>IF(J617="",0,COUNTIF($J$7:J617,J617))</f>
        <v>0</v>
      </c>
      <c r="C617" s="54" t="str">
        <f t="shared" si="38"/>
        <v>0</v>
      </c>
      <c r="D617" s="57">
        <f t="shared" si="39"/>
        <v>45291</v>
      </c>
      <c r="E617" s="54">
        <f t="shared" si="40"/>
        <v>81</v>
      </c>
      <c r="F617" s="18"/>
      <c r="G617" s="46"/>
      <c r="H617" s="3"/>
      <c r="I617" s="4"/>
      <c r="J617" s="3"/>
      <c r="K617" s="21" t="str">
        <f t="shared" si="41"/>
        <v/>
      </c>
      <c r="L617" s="2"/>
      <c r="M617" s="2"/>
      <c r="N617" s="18"/>
      <c r="O617" s="18"/>
    </row>
    <row r="618" spans="1:15" ht="18.75" customHeight="1" x14ac:dyDescent="0.25">
      <c r="A618" s="18"/>
      <c r="B618" s="54">
        <f>IF(J618="",0,COUNTIF($J$7:J618,J618))</f>
        <v>0</v>
      </c>
      <c r="C618" s="54" t="str">
        <f t="shared" si="38"/>
        <v>0</v>
      </c>
      <c r="D618" s="57">
        <f t="shared" si="39"/>
        <v>45291</v>
      </c>
      <c r="E618" s="54">
        <f t="shared" si="40"/>
        <v>81</v>
      </c>
      <c r="F618" s="18"/>
      <c r="G618" s="46"/>
      <c r="H618" s="3"/>
      <c r="I618" s="4"/>
      <c r="J618" s="3"/>
      <c r="K618" s="21" t="str">
        <f t="shared" si="41"/>
        <v/>
      </c>
      <c r="L618" s="2"/>
      <c r="M618" s="2"/>
      <c r="N618" s="18"/>
      <c r="O618" s="18"/>
    </row>
    <row r="619" spans="1:15" ht="18.75" customHeight="1" x14ac:dyDescent="0.25">
      <c r="A619" s="18"/>
      <c r="B619" s="54">
        <f>IF(J619="",0,COUNTIF($J$7:J619,J619))</f>
        <v>0</v>
      </c>
      <c r="C619" s="54" t="str">
        <f t="shared" si="38"/>
        <v>0</v>
      </c>
      <c r="D619" s="57">
        <f t="shared" si="39"/>
        <v>45291</v>
      </c>
      <c r="E619" s="54">
        <f t="shared" si="40"/>
        <v>81</v>
      </c>
      <c r="F619" s="18"/>
      <c r="G619" s="46"/>
      <c r="H619" s="3"/>
      <c r="I619" s="4"/>
      <c r="J619" s="3"/>
      <c r="K619" s="21" t="str">
        <f t="shared" si="41"/>
        <v/>
      </c>
      <c r="L619" s="2"/>
      <c r="M619" s="2"/>
      <c r="N619" s="18"/>
      <c r="O619" s="18"/>
    </row>
    <row r="620" spans="1:15" ht="18.75" customHeight="1" x14ac:dyDescent="0.25">
      <c r="A620" s="18"/>
      <c r="B620" s="54">
        <f>IF(J620="",0,COUNTIF($J$7:J620,J620))</f>
        <v>0</v>
      </c>
      <c r="C620" s="54" t="str">
        <f t="shared" si="38"/>
        <v>0</v>
      </c>
      <c r="D620" s="57">
        <f t="shared" si="39"/>
        <v>45291</v>
      </c>
      <c r="E620" s="54">
        <f t="shared" si="40"/>
        <v>81</v>
      </c>
      <c r="F620" s="18"/>
      <c r="G620" s="46"/>
      <c r="H620" s="3"/>
      <c r="I620" s="4"/>
      <c r="J620" s="3"/>
      <c r="K620" s="21" t="str">
        <f t="shared" si="41"/>
        <v/>
      </c>
      <c r="L620" s="2"/>
      <c r="M620" s="2"/>
      <c r="N620" s="18"/>
      <c r="O620" s="18"/>
    </row>
    <row r="621" spans="1:15" ht="18.75" customHeight="1" x14ac:dyDescent="0.25">
      <c r="A621" s="18"/>
      <c r="B621" s="54">
        <f>IF(J621="",0,COUNTIF($J$7:J621,J621))</f>
        <v>0</v>
      </c>
      <c r="C621" s="54" t="str">
        <f t="shared" si="38"/>
        <v>0</v>
      </c>
      <c r="D621" s="57">
        <f t="shared" si="39"/>
        <v>45291</v>
      </c>
      <c r="E621" s="54">
        <f t="shared" si="40"/>
        <v>81</v>
      </c>
      <c r="F621" s="18"/>
      <c r="G621" s="46"/>
      <c r="H621" s="3"/>
      <c r="I621" s="4"/>
      <c r="J621" s="3"/>
      <c r="K621" s="21" t="str">
        <f t="shared" si="41"/>
        <v/>
      </c>
      <c r="L621" s="2"/>
      <c r="M621" s="2"/>
      <c r="N621" s="18"/>
      <c r="O621" s="18"/>
    </row>
    <row r="622" spans="1:15" ht="18.75" customHeight="1" x14ac:dyDescent="0.25">
      <c r="A622" s="18"/>
      <c r="B622" s="54">
        <f>IF(J622="",0,COUNTIF($J$7:J622,J622))</f>
        <v>0</v>
      </c>
      <c r="C622" s="54" t="str">
        <f t="shared" si="38"/>
        <v>0</v>
      </c>
      <c r="D622" s="57">
        <f t="shared" si="39"/>
        <v>45291</v>
      </c>
      <c r="E622" s="54">
        <f t="shared" si="40"/>
        <v>81</v>
      </c>
      <c r="F622" s="18"/>
      <c r="G622" s="46"/>
      <c r="H622" s="3"/>
      <c r="I622" s="4"/>
      <c r="J622" s="3"/>
      <c r="K622" s="21" t="str">
        <f t="shared" si="41"/>
        <v/>
      </c>
      <c r="L622" s="2"/>
      <c r="M622" s="2"/>
      <c r="N622" s="18"/>
      <c r="O622" s="18"/>
    </row>
    <row r="623" spans="1:15" ht="18.75" customHeight="1" x14ac:dyDescent="0.25">
      <c r="A623" s="18"/>
      <c r="B623" s="54">
        <f>IF(J623="",0,COUNTIF($J$7:J623,J623))</f>
        <v>0</v>
      </c>
      <c r="C623" s="54" t="str">
        <f t="shared" si="38"/>
        <v>0</v>
      </c>
      <c r="D623" s="57">
        <f t="shared" si="39"/>
        <v>45291</v>
      </c>
      <c r="E623" s="54">
        <f t="shared" si="40"/>
        <v>81</v>
      </c>
      <c r="F623" s="18"/>
      <c r="G623" s="46"/>
      <c r="H623" s="3"/>
      <c r="I623" s="4"/>
      <c r="J623" s="3"/>
      <c r="K623" s="21" t="str">
        <f t="shared" si="41"/>
        <v/>
      </c>
      <c r="L623" s="2"/>
      <c r="M623" s="2"/>
      <c r="N623" s="18"/>
      <c r="O623" s="18"/>
    </row>
    <row r="624" spans="1:15" ht="18.75" customHeight="1" x14ac:dyDescent="0.25">
      <c r="A624" s="18"/>
      <c r="B624" s="54">
        <f>IF(J624="",0,COUNTIF($J$7:J624,J624))</f>
        <v>0</v>
      </c>
      <c r="C624" s="54" t="str">
        <f t="shared" si="38"/>
        <v>0</v>
      </c>
      <c r="D624" s="57">
        <f t="shared" si="39"/>
        <v>45291</v>
      </c>
      <c r="E624" s="54">
        <f t="shared" si="40"/>
        <v>81</v>
      </c>
      <c r="F624" s="18"/>
      <c r="G624" s="46"/>
      <c r="H624" s="3"/>
      <c r="I624" s="4"/>
      <c r="J624" s="3"/>
      <c r="K624" s="21" t="str">
        <f t="shared" si="41"/>
        <v/>
      </c>
      <c r="L624" s="2"/>
      <c r="M624" s="2"/>
      <c r="N624" s="18"/>
      <c r="O624" s="18"/>
    </row>
    <row r="625" spans="1:15" ht="18.75" customHeight="1" x14ac:dyDescent="0.25">
      <c r="A625" s="18"/>
      <c r="B625" s="54">
        <f>IF(J625="",0,COUNTIF($J$7:J625,J625))</f>
        <v>0</v>
      </c>
      <c r="C625" s="54" t="str">
        <f t="shared" si="38"/>
        <v>0</v>
      </c>
      <c r="D625" s="57">
        <f t="shared" si="39"/>
        <v>45291</v>
      </c>
      <c r="E625" s="54">
        <f t="shared" si="40"/>
        <v>81</v>
      </c>
      <c r="F625" s="18"/>
      <c r="G625" s="46"/>
      <c r="H625" s="3"/>
      <c r="I625" s="4"/>
      <c r="J625" s="3"/>
      <c r="K625" s="21" t="str">
        <f t="shared" si="41"/>
        <v/>
      </c>
      <c r="L625" s="2"/>
      <c r="M625" s="2"/>
      <c r="N625" s="18"/>
      <c r="O625" s="18"/>
    </row>
    <row r="626" spans="1:15" ht="18.75" customHeight="1" x14ac:dyDescent="0.25">
      <c r="A626" s="18"/>
      <c r="B626" s="54">
        <f>IF(J626="",0,COUNTIF($J$7:J626,J626))</f>
        <v>0</v>
      </c>
      <c r="C626" s="54" t="str">
        <f t="shared" si="38"/>
        <v>0</v>
      </c>
      <c r="D626" s="57">
        <f t="shared" si="39"/>
        <v>45291</v>
      </c>
      <c r="E626" s="54">
        <f t="shared" si="40"/>
        <v>81</v>
      </c>
      <c r="F626" s="18"/>
      <c r="G626" s="46"/>
      <c r="H626" s="3"/>
      <c r="I626" s="4"/>
      <c r="J626" s="3"/>
      <c r="K626" s="21" t="str">
        <f t="shared" si="41"/>
        <v/>
      </c>
      <c r="L626" s="2"/>
      <c r="M626" s="2"/>
      <c r="N626" s="18"/>
      <c r="O626" s="18"/>
    </row>
    <row r="627" spans="1:15" ht="18.75" customHeight="1" x14ac:dyDescent="0.25">
      <c r="A627" s="18"/>
      <c r="B627" s="54">
        <f>IF(J627="",0,COUNTIF($J$7:J627,J627))</f>
        <v>0</v>
      </c>
      <c r="C627" s="54" t="str">
        <f t="shared" ref="C627:C690" si="42">B627&amp;J627</f>
        <v>0</v>
      </c>
      <c r="D627" s="57">
        <f t="shared" ref="D627:D690" si="43">IF(G627&lt;&gt;"",G627,D626)</f>
        <v>45291</v>
      </c>
      <c r="E627" s="54">
        <f t="shared" ref="E627:E690" si="44">IF(H627&lt;&gt;"",H627,E626)</f>
        <v>81</v>
      </c>
      <c r="F627" s="18"/>
      <c r="G627" s="46"/>
      <c r="H627" s="3"/>
      <c r="I627" s="4"/>
      <c r="J627" s="3"/>
      <c r="K627" s="21" t="str">
        <f t="shared" ref="K627:K690" si="45">IF(J627&lt;&gt;"",VLOOKUP(J627,DA,2,FALSE),"")</f>
        <v/>
      </c>
      <c r="L627" s="2"/>
      <c r="M627" s="2"/>
      <c r="N627" s="18"/>
      <c r="O627" s="18"/>
    </row>
    <row r="628" spans="1:15" ht="18.75" customHeight="1" x14ac:dyDescent="0.25">
      <c r="A628" s="18"/>
      <c r="B628" s="54">
        <f>IF(J628="",0,COUNTIF($J$7:J628,J628))</f>
        <v>0</v>
      </c>
      <c r="C628" s="54" t="str">
        <f t="shared" si="42"/>
        <v>0</v>
      </c>
      <c r="D628" s="57">
        <f t="shared" si="43"/>
        <v>45291</v>
      </c>
      <c r="E628" s="54">
        <f t="shared" si="44"/>
        <v>81</v>
      </c>
      <c r="F628" s="18"/>
      <c r="G628" s="46"/>
      <c r="H628" s="3"/>
      <c r="I628" s="4"/>
      <c r="J628" s="3"/>
      <c r="K628" s="21" t="str">
        <f t="shared" si="45"/>
        <v/>
      </c>
      <c r="L628" s="2"/>
      <c r="M628" s="2"/>
      <c r="N628" s="18"/>
      <c r="O628" s="18"/>
    </row>
    <row r="629" spans="1:15" ht="18.75" customHeight="1" x14ac:dyDescent="0.25">
      <c r="A629" s="18"/>
      <c r="B629" s="54">
        <f>IF(J629="",0,COUNTIF($J$7:J629,J629))</f>
        <v>0</v>
      </c>
      <c r="C629" s="54" t="str">
        <f t="shared" si="42"/>
        <v>0</v>
      </c>
      <c r="D629" s="57">
        <f t="shared" si="43"/>
        <v>45291</v>
      </c>
      <c r="E629" s="54">
        <f t="shared" si="44"/>
        <v>81</v>
      </c>
      <c r="F629" s="18"/>
      <c r="G629" s="46"/>
      <c r="H629" s="3"/>
      <c r="I629" s="4"/>
      <c r="J629" s="3"/>
      <c r="K629" s="21" t="str">
        <f t="shared" si="45"/>
        <v/>
      </c>
      <c r="L629" s="2"/>
      <c r="M629" s="2"/>
      <c r="N629" s="18"/>
      <c r="O629" s="18"/>
    </row>
    <row r="630" spans="1:15" ht="18.75" customHeight="1" x14ac:dyDescent="0.25">
      <c r="A630" s="18"/>
      <c r="B630" s="54">
        <f>IF(J630="",0,COUNTIF($J$7:J630,J630))</f>
        <v>0</v>
      </c>
      <c r="C630" s="54" t="str">
        <f t="shared" si="42"/>
        <v>0</v>
      </c>
      <c r="D630" s="57">
        <f t="shared" si="43"/>
        <v>45291</v>
      </c>
      <c r="E630" s="54">
        <f t="shared" si="44"/>
        <v>81</v>
      </c>
      <c r="F630" s="18"/>
      <c r="G630" s="46"/>
      <c r="H630" s="3"/>
      <c r="I630" s="4"/>
      <c r="J630" s="3"/>
      <c r="K630" s="21" t="str">
        <f t="shared" si="45"/>
        <v/>
      </c>
      <c r="L630" s="2"/>
      <c r="M630" s="2"/>
      <c r="N630" s="18"/>
      <c r="O630" s="18"/>
    </row>
    <row r="631" spans="1:15" ht="18.75" customHeight="1" x14ac:dyDescent="0.25">
      <c r="A631" s="18"/>
      <c r="B631" s="54">
        <f>IF(J631="",0,COUNTIF($J$7:J631,J631))</f>
        <v>0</v>
      </c>
      <c r="C631" s="54" t="str">
        <f t="shared" si="42"/>
        <v>0</v>
      </c>
      <c r="D631" s="57">
        <f t="shared" si="43"/>
        <v>45291</v>
      </c>
      <c r="E631" s="54">
        <f t="shared" si="44"/>
        <v>81</v>
      </c>
      <c r="F631" s="18"/>
      <c r="G631" s="46"/>
      <c r="H631" s="3"/>
      <c r="I631" s="4"/>
      <c r="J631" s="3"/>
      <c r="K631" s="21" t="str">
        <f t="shared" si="45"/>
        <v/>
      </c>
      <c r="L631" s="2"/>
      <c r="M631" s="2"/>
      <c r="N631" s="18"/>
      <c r="O631" s="18"/>
    </row>
    <row r="632" spans="1:15" ht="18.75" customHeight="1" x14ac:dyDescent="0.25">
      <c r="A632" s="18"/>
      <c r="B632" s="54">
        <f>IF(J632="",0,COUNTIF($J$7:J632,J632))</f>
        <v>0</v>
      </c>
      <c r="C632" s="54" t="str">
        <f t="shared" si="42"/>
        <v>0</v>
      </c>
      <c r="D632" s="57">
        <f t="shared" si="43"/>
        <v>45291</v>
      </c>
      <c r="E632" s="54">
        <f t="shared" si="44"/>
        <v>81</v>
      </c>
      <c r="F632" s="18"/>
      <c r="G632" s="46"/>
      <c r="H632" s="3"/>
      <c r="I632" s="4"/>
      <c r="J632" s="3"/>
      <c r="K632" s="21" t="str">
        <f t="shared" si="45"/>
        <v/>
      </c>
      <c r="L632" s="2"/>
      <c r="M632" s="2"/>
      <c r="N632" s="18"/>
      <c r="O632" s="18"/>
    </row>
    <row r="633" spans="1:15" ht="18.75" customHeight="1" x14ac:dyDescent="0.25">
      <c r="A633" s="18"/>
      <c r="B633" s="54">
        <f>IF(J633="",0,COUNTIF($J$7:J633,J633))</f>
        <v>0</v>
      </c>
      <c r="C633" s="54" t="str">
        <f t="shared" si="42"/>
        <v>0</v>
      </c>
      <c r="D633" s="57">
        <f t="shared" si="43"/>
        <v>45291</v>
      </c>
      <c r="E633" s="54">
        <f t="shared" si="44"/>
        <v>81</v>
      </c>
      <c r="F633" s="18"/>
      <c r="G633" s="46"/>
      <c r="H633" s="3"/>
      <c r="I633" s="4"/>
      <c r="J633" s="3"/>
      <c r="K633" s="21" t="str">
        <f t="shared" si="45"/>
        <v/>
      </c>
      <c r="L633" s="2"/>
      <c r="M633" s="2"/>
      <c r="N633" s="18"/>
      <c r="O633" s="18"/>
    </row>
    <row r="634" spans="1:15" ht="18.75" customHeight="1" x14ac:dyDescent="0.25">
      <c r="A634" s="18"/>
      <c r="B634" s="54">
        <f>IF(J634="",0,COUNTIF($J$7:J634,J634))</f>
        <v>0</v>
      </c>
      <c r="C634" s="54" t="str">
        <f t="shared" si="42"/>
        <v>0</v>
      </c>
      <c r="D634" s="57">
        <f t="shared" si="43"/>
        <v>45291</v>
      </c>
      <c r="E634" s="54">
        <f t="shared" si="44"/>
        <v>81</v>
      </c>
      <c r="F634" s="18"/>
      <c r="G634" s="46"/>
      <c r="H634" s="3"/>
      <c r="I634" s="4"/>
      <c r="J634" s="3"/>
      <c r="K634" s="21" t="str">
        <f t="shared" si="45"/>
        <v/>
      </c>
      <c r="L634" s="2"/>
      <c r="M634" s="2"/>
      <c r="N634" s="18"/>
      <c r="O634" s="18"/>
    </row>
    <row r="635" spans="1:15" ht="18.75" customHeight="1" x14ac:dyDescent="0.25">
      <c r="A635" s="18"/>
      <c r="B635" s="54">
        <f>IF(J635="",0,COUNTIF($J$7:J635,J635))</f>
        <v>0</v>
      </c>
      <c r="C635" s="54" t="str">
        <f t="shared" si="42"/>
        <v>0</v>
      </c>
      <c r="D635" s="57">
        <f t="shared" si="43"/>
        <v>45291</v>
      </c>
      <c r="E635" s="54">
        <f t="shared" si="44"/>
        <v>81</v>
      </c>
      <c r="F635" s="18"/>
      <c r="G635" s="46"/>
      <c r="H635" s="3"/>
      <c r="I635" s="4"/>
      <c r="J635" s="3"/>
      <c r="K635" s="21" t="str">
        <f t="shared" si="45"/>
        <v/>
      </c>
      <c r="L635" s="2"/>
      <c r="M635" s="2"/>
      <c r="N635" s="18"/>
      <c r="O635" s="18"/>
    </row>
    <row r="636" spans="1:15" ht="18.75" customHeight="1" x14ac:dyDescent="0.25">
      <c r="A636" s="18"/>
      <c r="B636" s="54">
        <f>IF(J636="",0,COUNTIF($J$7:J636,J636))</f>
        <v>0</v>
      </c>
      <c r="C636" s="54" t="str">
        <f t="shared" si="42"/>
        <v>0</v>
      </c>
      <c r="D636" s="57">
        <f t="shared" si="43"/>
        <v>45291</v>
      </c>
      <c r="E636" s="54">
        <f t="shared" si="44"/>
        <v>81</v>
      </c>
      <c r="F636" s="18"/>
      <c r="G636" s="46"/>
      <c r="H636" s="3"/>
      <c r="I636" s="4"/>
      <c r="J636" s="3"/>
      <c r="K636" s="21" t="str">
        <f t="shared" si="45"/>
        <v/>
      </c>
      <c r="L636" s="2"/>
      <c r="M636" s="2"/>
      <c r="N636" s="18"/>
      <c r="O636" s="18"/>
    </row>
    <row r="637" spans="1:15" ht="18.75" customHeight="1" x14ac:dyDescent="0.25">
      <c r="A637" s="18"/>
      <c r="B637" s="54">
        <f>IF(J637="",0,COUNTIF($J$7:J637,J637))</f>
        <v>0</v>
      </c>
      <c r="C637" s="54" t="str">
        <f t="shared" si="42"/>
        <v>0</v>
      </c>
      <c r="D637" s="57">
        <f t="shared" si="43"/>
        <v>45291</v>
      </c>
      <c r="E637" s="54">
        <f t="shared" si="44"/>
        <v>81</v>
      </c>
      <c r="F637" s="18"/>
      <c r="G637" s="46"/>
      <c r="H637" s="3"/>
      <c r="I637" s="4"/>
      <c r="J637" s="3"/>
      <c r="K637" s="21" t="str">
        <f t="shared" si="45"/>
        <v/>
      </c>
      <c r="L637" s="2"/>
      <c r="M637" s="2"/>
      <c r="N637" s="18"/>
      <c r="O637" s="18"/>
    </row>
    <row r="638" spans="1:15" ht="18.75" customHeight="1" x14ac:dyDescent="0.25">
      <c r="A638" s="18"/>
      <c r="B638" s="54">
        <f>IF(J638="",0,COUNTIF($J$7:J638,J638))</f>
        <v>0</v>
      </c>
      <c r="C638" s="54" t="str">
        <f t="shared" si="42"/>
        <v>0</v>
      </c>
      <c r="D638" s="57">
        <f t="shared" si="43"/>
        <v>45291</v>
      </c>
      <c r="E638" s="54">
        <f t="shared" si="44"/>
        <v>81</v>
      </c>
      <c r="F638" s="18"/>
      <c r="G638" s="46"/>
      <c r="H638" s="3"/>
      <c r="I638" s="4"/>
      <c r="J638" s="3"/>
      <c r="K638" s="21" t="str">
        <f t="shared" si="45"/>
        <v/>
      </c>
      <c r="L638" s="2"/>
      <c r="M638" s="2"/>
      <c r="N638" s="18"/>
      <c r="O638" s="18"/>
    </row>
    <row r="639" spans="1:15" ht="18.75" customHeight="1" x14ac:dyDescent="0.25">
      <c r="A639" s="18"/>
      <c r="B639" s="54">
        <f>IF(J639="",0,COUNTIF($J$7:J639,J639))</f>
        <v>0</v>
      </c>
      <c r="C639" s="54" t="str">
        <f t="shared" si="42"/>
        <v>0</v>
      </c>
      <c r="D639" s="57">
        <f t="shared" si="43"/>
        <v>45291</v>
      </c>
      <c r="E639" s="54">
        <f t="shared" si="44"/>
        <v>81</v>
      </c>
      <c r="F639" s="18"/>
      <c r="G639" s="46"/>
      <c r="H639" s="3"/>
      <c r="I639" s="4"/>
      <c r="J639" s="3"/>
      <c r="K639" s="21" t="str">
        <f t="shared" si="45"/>
        <v/>
      </c>
      <c r="L639" s="2"/>
      <c r="M639" s="2"/>
      <c r="N639" s="18"/>
      <c r="O639" s="18"/>
    </row>
    <row r="640" spans="1:15" ht="18.75" customHeight="1" x14ac:dyDescent="0.25">
      <c r="A640" s="18"/>
      <c r="B640" s="54">
        <f>IF(J640="",0,COUNTIF($J$7:J640,J640))</f>
        <v>0</v>
      </c>
      <c r="C640" s="54" t="str">
        <f t="shared" si="42"/>
        <v>0</v>
      </c>
      <c r="D640" s="57">
        <f t="shared" si="43"/>
        <v>45291</v>
      </c>
      <c r="E640" s="54">
        <f t="shared" si="44"/>
        <v>81</v>
      </c>
      <c r="F640" s="18"/>
      <c r="G640" s="46"/>
      <c r="H640" s="3"/>
      <c r="I640" s="4"/>
      <c r="J640" s="3"/>
      <c r="K640" s="21" t="str">
        <f t="shared" si="45"/>
        <v/>
      </c>
      <c r="L640" s="2"/>
      <c r="M640" s="2"/>
      <c r="N640" s="18"/>
      <c r="O640" s="18"/>
    </row>
    <row r="641" spans="1:15" ht="18.75" customHeight="1" x14ac:dyDescent="0.25">
      <c r="A641" s="18"/>
      <c r="B641" s="54">
        <f>IF(J641="",0,COUNTIF($J$7:J641,J641))</f>
        <v>0</v>
      </c>
      <c r="C641" s="54" t="str">
        <f t="shared" si="42"/>
        <v>0</v>
      </c>
      <c r="D641" s="57">
        <f t="shared" si="43"/>
        <v>45291</v>
      </c>
      <c r="E641" s="54">
        <f t="shared" si="44"/>
        <v>81</v>
      </c>
      <c r="F641" s="18"/>
      <c r="G641" s="46"/>
      <c r="H641" s="3"/>
      <c r="I641" s="4"/>
      <c r="J641" s="3"/>
      <c r="K641" s="21" t="str">
        <f t="shared" si="45"/>
        <v/>
      </c>
      <c r="L641" s="2"/>
      <c r="M641" s="2"/>
      <c r="N641" s="18"/>
      <c r="O641" s="18"/>
    </row>
    <row r="642" spans="1:15" ht="18.75" customHeight="1" x14ac:dyDescent="0.25">
      <c r="A642" s="18"/>
      <c r="B642" s="54">
        <f>IF(J642="",0,COUNTIF($J$7:J642,J642))</f>
        <v>0</v>
      </c>
      <c r="C642" s="54" t="str">
        <f t="shared" si="42"/>
        <v>0</v>
      </c>
      <c r="D642" s="57">
        <f t="shared" si="43"/>
        <v>45291</v>
      </c>
      <c r="E642" s="54">
        <f t="shared" si="44"/>
        <v>81</v>
      </c>
      <c r="F642" s="18"/>
      <c r="G642" s="46"/>
      <c r="H642" s="3"/>
      <c r="I642" s="4"/>
      <c r="J642" s="3"/>
      <c r="K642" s="21" t="str">
        <f t="shared" si="45"/>
        <v/>
      </c>
      <c r="L642" s="2"/>
      <c r="M642" s="2"/>
      <c r="N642" s="18"/>
      <c r="O642" s="18"/>
    </row>
    <row r="643" spans="1:15" ht="18.75" customHeight="1" x14ac:dyDescent="0.25">
      <c r="A643" s="18"/>
      <c r="B643" s="54">
        <f>IF(J643="",0,COUNTIF($J$7:J643,J643))</f>
        <v>0</v>
      </c>
      <c r="C643" s="54" t="str">
        <f t="shared" si="42"/>
        <v>0</v>
      </c>
      <c r="D643" s="57">
        <f t="shared" si="43"/>
        <v>45291</v>
      </c>
      <c r="E643" s="54">
        <f t="shared" si="44"/>
        <v>81</v>
      </c>
      <c r="F643" s="18"/>
      <c r="G643" s="46"/>
      <c r="H643" s="3"/>
      <c r="I643" s="4"/>
      <c r="J643" s="3"/>
      <c r="K643" s="21" t="str">
        <f t="shared" si="45"/>
        <v/>
      </c>
      <c r="L643" s="2"/>
      <c r="M643" s="2"/>
      <c r="N643" s="18"/>
      <c r="O643" s="18"/>
    </row>
    <row r="644" spans="1:15" ht="18.75" customHeight="1" x14ac:dyDescent="0.25">
      <c r="A644" s="18"/>
      <c r="B644" s="54">
        <f>IF(J644="",0,COUNTIF($J$7:J644,J644))</f>
        <v>0</v>
      </c>
      <c r="C644" s="54" t="str">
        <f t="shared" si="42"/>
        <v>0</v>
      </c>
      <c r="D644" s="57">
        <f t="shared" si="43"/>
        <v>45291</v>
      </c>
      <c r="E644" s="54">
        <f t="shared" si="44"/>
        <v>81</v>
      </c>
      <c r="F644" s="18"/>
      <c r="G644" s="46"/>
      <c r="H644" s="3"/>
      <c r="I644" s="4"/>
      <c r="J644" s="3"/>
      <c r="K644" s="21" t="str">
        <f t="shared" si="45"/>
        <v/>
      </c>
      <c r="L644" s="2"/>
      <c r="M644" s="2"/>
      <c r="N644" s="18"/>
      <c r="O644" s="18"/>
    </row>
    <row r="645" spans="1:15" ht="18.75" customHeight="1" x14ac:dyDescent="0.25">
      <c r="A645" s="18"/>
      <c r="B645" s="54">
        <f>IF(J645="",0,COUNTIF($J$7:J645,J645))</f>
        <v>0</v>
      </c>
      <c r="C645" s="54" t="str">
        <f t="shared" si="42"/>
        <v>0</v>
      </c>
      <c r="D645" s="57">
        <f t="shared" si="43"/>
        <v>45291</v>
      </c>
      <c r="E645" s="54">
        <f t="shared" si="44"/>
        <v>81</v>
      </c>
      <c r="F645" s="18"/>
      <c r="G645" s="46"/>
      <c r="H645" s="3"/>
      <c r="I645" s="4"/>
      <c r="J645" s="3"/>
      <c r="K645" s="21" t="str">
        <f t="shared" si="45"/>
        <v/>
      </c>
      <c r="L645" s="2"/>
      <c r="M645" s="2"/>
      <c r="N645" s="18"/>
      <c r="O645" s="18"/>
    </row>
    <row r="646" spans="1:15" ht="18.75" customHeight="1" x14ac:dyDescent="0.25">
      <c r="A646" s="18"/>
      <c r="B646" s="54">
        <f>IF(J646="",0,COUNTIF($J$7:J646,J646))</f>
        <v>0</v>
      </c>
      <c r="C646" s="54" t="str">
        <f t="shared" si="42"/>
        <v>0</v>
      </c>
      <c r="D646" s="57">
        <f t="shared" si="43"/>
        <v>45291</v>
      </c>
      <c r="E646" s="54">
        <f t="shared" si="44"/>
        <v>81</v>
      </c>
      <c r="F646" s="18"/>
      <c r="G646" s="46"/>
      <c r="H646" s="3"/>
      <c r="I646" s="4"/>
      <c r="J646" s="3"/>
      <c r="K646" s="21" t="str">
        <f t="shared" si="45"/>
        <v/>
      </c>
      <c r="L646" s="2"/>
      <c r="M646" s="2"/>
      <c r="N646" s="18"/>
      <c r="O646" s="18"/>
    </row>
    <row r="647" spans="1:15" ht="18.75" customHeight="1" x14ac:dyDescent="0.25">
      <c r="A647" s="18"/>
      <c r="B647" s="54">
        <f>IF(J647="",0,COUNTIF($J$7:J647,J647))</f>
        <v>0</v>
      </c>
      <c r="C647" s="54" t="str">
        <f t="shared" si="42"/>
        <v>0</v>
      </c>
      <c r="D647" s="57">
        <f t="shared" si="43"/>
        <v>45291</v>
      </c>
      <c r="E647" s="54">
        <f t="shared" si="44"/>
        <v>81</v>
      </c>
      <c r="F647" s="18"/>
      <c r="G647" s="46"/>
      <c r="H647" s="3"/>
      <c r="I647" s="4"/>
      <c r="J647" s="3"/>
      <c r="K647" s="21" t="str">
        <f t="shared" si="45"/>
        <v/>
      </c>
      <c r="L647" s="2"/>
      <c r="M647" s="2"/>
      <c r="N647" s="18"/>
      <c r="O647" s="18"/>
    </row>
    <row r="648" spans="1:15" ht="18.75" customHeight="1" x14ac:dyDescent="0.25">
      <c r="A648" s="18"/>
      <c r="B648" s="54">
        <f>IF(J648="",0,COUNTIF($J$7:J648,J648))</f>
        <v>0</v>
      </c>
      <c r="C648" s="54" t="str">
        <f t="shared" si="42"/>
        <v>0</v>
      </c>
      <c r="D648" s="57">
        <f t="shared" si="43"/>
        <v>45291</v>
      </c>
      <c r="E648" s="54">
        <f t="shared" si="44"/>
        <v>81</v>
      </c>
      <c r="F648" s="18"/>
      <c r="G648" s="46"/>
      <c r="H648" s="3"/>
      <c r="I648" s="4"/>
      <c r="J648" s="3"/>
      <c r="K648" s="21" t="str">
        <f t="shared" si="45"/>
        <v/>
      </c>
      <c r="L648" s="2"/>
      <c r="M648" s="2"/>
      <c r="N648" s="18"/>
      <c r="O648" s="18"/>
    </row>
    <row r="649" spans="1:15" ht="18.75" customHeight="1" x14ac:dyDescent="0.25">
      <c r="A649" s="18"/>
      <c r="B649" s="54">
        <f>IF(J649="",0,COUNTIF($J$7:J649,J649))</f>
        <v>0</v>
      </c>
      <c r="C649" s="54" t="str">
        <f t="shared" si="42"/>
        <v>0</v>
      </c>
      <c r="D649" s="57">
        <f t="shared" si="43"/>
        <v>45291</v>
      </c>
      <c r="E649" s="54">
        <f t="shared" si="44"/>
        <v>81</v>
      </c>
      <c r="F649" s="18"/>
      <c r="G649" s="46"/>
      <c r="H649" s="3"/>
      <c r="I649" s="4"/>
      <c r="J649" s="3"/>
      <c r="K649" s="21" t="str">
        <f t="shared" si="45"/>
        <v/>
      </c>
      <c r="L649" s="2"/>
      <c r="M649" s="2"/>
      <c r="N649" s="18"/>
      <c r="O649" s="18"/>
    </row>
    <row r="650" spans="1:15" ht="18.75" customHeight="1" x14ac:dyDescent="0.25">
      <c r="A650" s="18"/>
      <c r="B650" s="54">
        <f>IF(J650="",0,COUNTIF($J$7:J650,J650))</f>
        <v>0</v>
      </c>
      <c r="C650" s="54" t="str">
        <f t="shared" si="42"/>
        <v>0</v>
      </c>
      <c r="D650" s="57">
        <f t="shared" si="43"/>
        <v>45291</v>
      </c>
      <c r="E650" s="54">
        <f t="shared" si="44"/>
        <v>81</v>
      </c>
      <c r="F650" s="18"/>
      <c r="G650" s="46"/>
      <c r="H650" s="3"/>
      <c r="I650" s="4"/>
      <c r="J650" s="3"/>
      <c r="K650" s="21" t="str">
        <f t="shared" si="45"/>
        <v/>
      </c>
      <c r="L650" s="2"/>
      <c r="M650" s="2"/>
      <c r="N650" s="18"/>
      <c r="O650" s="18"/>
    </row>
    <row r="651" spans="1:15" ht="18.75" customHeight="1" x14ac:dyDescent="0.25">
      <c r="A651" s="18"/>
      <c r="B651" s="54">
        <f>IF(J651="",0,COUNTIF($J$7:J651,J651))</f>
        <v>0</v>
      </c>
      <c r="C651" s="54" t="str">
        <f t="shared" si="42"/>
        <v>0</v>
      </c>
      <c r="D651" s="57">
        <f t="shared" si="43"/>
        <v>45291</v>
      </c>
      <c r="E651" s="54">
        <f t="shared" si="44"/>
        <v>81</v>
      </c>
      <c r="F651" s="18"/>
      <c r="G651" s="46"/>
      <c r="H651" s="3"/>
      <c r="I651" s="4"/>
      <c r="J651" s="3"/>
      <c r="K651" s="21" t="str">
        <f t="shared" si="45"/>
        <v/>
      </c>
      <c r="L651" s="2"/>
      <c r="M651" s="2"/>
      <c r="N651" s="18"/>
      <c r="O651" s="18"/>
    </row>
    <row r="652" spans="1:15" ht="18.75" customHeight="1" x14ac:dyDescent="0.25">
      <c r="A652" s="18"/>
      <c r="B652" s="54">
        <f>IF(J652="",0,COUNTIF($J$7:J652,J652))</f>
        <v>0</v>
      </c>
      <c r="C652" s="54" t="str">
        <f t="shared" si="42"/>
        <v>0</v>
      </c>
      <c r="D652" s="57">
        <f t="shared" si="43"/>
        <v>45291</v>
      </c>
      <c r="E652" s="54">
        <f t="shared" si="44"/>
        <v>81</v>
      </c>
      <c r="F652" s="18"/>
      <c r="G652" s="46"/>
      <c r="H652" s="3"/>
      <c r="I652" s="4"/>
      <c r="J652" s="3"/>
      <c r="K652" s="21" t="str">
        <f t="shared" si="45"/>
        <v/>
      </c>
      <c r="L652" s="2"/>
      <c r="M652" s="2"/>
      <c r="N652" s="18"/>
      <c r="O652" s="18"/>
    </row>
    <row r="653" spans="1:15" ht="18.75" customHeight="1" x14ac:dyDescent="0.25">
      <c r="A653" s="18"/>
      <c r="B653" s="54">
        <f>IF(J653="",0,COUNTIF($J$7:J653,J653))</f>
        <v>0</v>
      </c>
      <c r="C653" s="54" t="str">
        <f t="shared" si="42"/>
        <v>0</v>
      </c>
      <c r="D653" s="57">
        <f t="shared" si="43"/>
        <v>45291</v>
      </c>
      <c r="E653" s="54">
        <f t="shared" si="44"/>
        <v>81</v>
      </c>
      <c r="F653" s="18"/>
      <c r="G653" s="46"/>
      <c r="H653" s="3"/>
      <c r="I653" s="4"/>
      <c r="J653" s="3"/>
      <c r="K653" s="21" t="str">
        <f t="shared" si="45"/>
        <v/>
      </c>
      <c r="L653" s="2"/>
      <c r="M653" s="2"/>
      <c r="N653" s="18"/>
      <c r="O653" s="18"/>
    </row>
    <row r="654" spans="1:15" ht="18.75" customHeight="1" x14ac:dyDescent="0.25">
      <c r="A654" s="18"/>
      <c r="B654" s="54">
        <f>IF(J654="",0,COUNTIF($J$7:J654,J654))</f>
        <v>0</v>
      </c>
      <c r="C654" s="54" t="str">
        <f t="shared" si="42"/>
        <v>0</v>
      </c>
      <c r="D654" s="57">
        <f t="shared" si="43"/>
        <v>45291</v>
      </c>
      <c r="E654" s="54">
        <f t="shared" si="44"/>
        <v>81</v>
      </c>
      <c r="F654" s="18"/>
      <c r="G654" s="46"/>
      <c r="H654" s="3"/>
      <c r="I654" s="4"/>
      <c r="J654" s="3"/>
      <c r="K654" s="21" t="str">
        <f t="shared" si="45"/>
        <v/>
      </c>
      <c r="L654" s="2"/>
      <c r="M654" s="2"/>
      <c r="N654" s="18"/>
      <c r="O654" s="18"/>
    </row>
    <row r="655" spans="1:15" ht="18.75" customHeight="1" x14ac:dyDescent="0.25">
      <c r="A655" s="18"/>
      <c r="B655" s="54">
        <f>IF(J655="",0,COUNTIF($J$7:J655,J655))</f>
        <v>0</v>
      </c>
      <c r="C655" s="54" t="str">
        <f t="shared" si="42"/>
        <v>0</v>
      </c>
      <c r="D655" s="57">
        <f t="shared" si="43"/>
        <v>45291</v>
      </c>
      <c r="E655" s="54">
        <f t="shared" si="44"/>
        <v>81</v>
      </c>
      <c r="F655" s="18"/>
      <c r="G655" s="46"/>
      <c r="H655" s="3"/>
      <c r="I655" s="4"/>
      <c r="J655" s="3"/>
      <c r="K655" s="21" t="str">
        <f t="shared" si="45"/>
        <v/>
      </c>
      <c r="L655" s="2"/>
      <c r="M655" s="2"/>
      <c r="N655" s="18"/>
      <c r="O655" s="18"/>
    </row>
    <row r="656" spans="1:15" ht="18.75" customHeight="1" x14ac:dyDescent="0.25">
      <c r="A656" s="18"/>
      <c r="B656" s="54">
        <f>IF(J656="",0,COUNTIF($J$7:J656,J656))</f>
        <v>0</v>
      </c>
      <c r="C656" s="54" t="str">
        <f t="shared" si="42"/>
        <v>0</v>
      </c>
      <c r="D656" s="57">
        <f t="shared" si="43"/>
        <v>45291</v>
      </c>
      <c r="E656" s="54">
        <f t="shared" si="44"/>
        <v>81</v>
      </c>
      <c r="F656" s="18"/>
      <c r="G656" s="46"/>
      <c r="H656" s="3"/>
      <c r="I656" s="4"/>
      <c r="J656" s="3"/>
      <c r="K656" s="21" t="str">
        <f t="shared" si="45"/>
        <v/>
      </c>
      <c r="L656" s="2"/>
      <c r="M656" s="2"/>
      <c r="N656" s="18"/>
      <c r="O656" s="18"/>
    </row>
    <row r="657" spans="1:15" ht="18.75" customHeight="1" x14ac:dyDescent="0.25">
      <c r="A657" s="18"/>
      <c r="B657" s="54">
        <f>IF(J657="",0,COUNTIF($J$7:J657,J657))</f>
        <v>0</v>
      </c>
      <c r="C657" s="54" t="str">
        <f t="shared" si="42"/>
        <v>0</v>
      </c>
      <c r="D657" s="57">
        <f t="shared" si="43"/>
        <v>45291</v>
      </c>
      <c r="E657" s="54">
        <f t="shared" si="44"/>
        <v>81</v>
      </c>
      <c r="F657" s="18"/>
      <c r="G657" s="46"/>
      <c r="H657" s="3"/>
      <c r="I657" s="4"/>
      <c r="J657" s="3"/>
      <c r="K657" s="21" t="str">
        <f t="shared" si="45"/>
        <v/>
      </c>
      <c r="L657" s="2"/>
      <c r="M657" s="2"/>
      <c r="N657" s="18"/>
      <c r="O657" s="18"/>
    </row>
    <row r="658" spans="1:15" ht="18.75" customHeight="1" x14ac:dyDescent="0.25">
      <c r="A658" s="18"/>
      <c r="B658" s="54">
        <f>IF(J658="",0,COUNTIF($J$7:J658,J658))</f>
        <v>0</v>
      </c>
      <c r="C658" s="54" t="str">
        <f t="shared" si="42"/>
        <v>0</v>
      </c>
      <c r="D658" s="57">
        <f t="shared" si="43"/>
        <v>45291</v>
      </c>
      <c r="E658" s="54">
        <f t="shared" si="44"/>
        <v>81</v>
      </c>
      <c r="F658" s="18"/>
      <c r="G658" s="46"/>
      <c r="H658" s="3"/>
      <c r="I658" s="4"/>
      <c r="J658" s="3"/>
      <c r="K658" s="21" t="str">
        <f t="shared" si="45"/>
        <v/>
      </c>
      <c r="L658" s="2"/>
      <c r="M658" s="2"/>
      <c r="N658" s="18"/>
      <c r="O658" s="18"/>
    </row>
    <row r="659" spans="1:15" ht="18.75" customHeight="1" x14ac:dyDescent="0.25">
      <c r="A659" s="18"/>
      <c r="B659" s="54">
        <f>IF(J659="",0,COUNTIF($J$7:J659,J659))</f>
        <v>0</v>
      </c>
      <c r="C659" s="54" t="str">
        <f t="shared" si="42"/>
        <v>0</v>
      </c>
      <c r="D659" s="57">
        <f t="shared" si="43"/>
        <v>45291</v>
      </c>
      <c r="E659" s="54">
        <f t="shared" si="44"/>
        <v>81</v>
      </c>
      <c r="F659" s="18"/>
      <c r="G659" s="46"/>
      <c r="H659" s="3"/>
      <c r="I659" s="4"/>
      <c r="J659" s="3"/>
      <c r="K659" s="21" t="str">
        <f t="shared" si="45"/>
        <v/>
      </c>
      <c r="L659" s="2"/>
      <c r="M659" s="2"/>
      <c r="N659" s="18"/>
      <c r="O659" s="18"/>
    </row>
    <row r="660" spans="1:15" ht="18.75" customHeight="1" x14ac:dyDescent="0.25">
      <c r="A660" s="18"/>
      <c r="B660" s="54">
        <f>IF(J660="",0,COUNTIF($J$7:J660,J660))</f>
        <v>0</v>
      </c>
      <c r="C660" s="54" t="str">
        <f t="shared" si="42"/>
        <v>0</v>
      </c>
      <c r="D660" s="57">
        <f t="shared" si="43"/>
        <v>45291</v>
      </c>
      <c r="E660" s="54">
        <f t="shared" si="44"/>
        <v>81</v>
      </c>
      <c r="F660" s="18"/>
      <c r="G660" s="46"/>
      <c r="H660" s="3"/>
      <c r="I660" s="4"/>
      <c r="J660" s="3"/>
      <c r="K660" s="21" t="str">
        <f t="shared" si="45"/>
        <v/>
      </c>
      <c r="L660" s="2"/>
      <c r="M660" s="2"/>
      <c r="N660" s="18"/>
      <c r="O660" s="18"/>
    </row>
    <row r="661" spans="1:15" ht="18.75" customHeight="1" x14ac:dyDescent="0.25">
      <c r="A661" s="18"/>
      <c r="B661" s="54">
        <f>IF(J661="",0,COUNTIF($J$7:J661,J661))</f>
        <v>0</v>
      </c>
      <c r="C661" s="54" t="str">
        <f t="shared" si="42"/>
        <v>0</v>
      </c>
      <c r="D661" s="57">
        <f t="shared" si="43"/>
        <v>45291</v>
      </c>
      <c r="E661" s="54">
        <f t="shared" si="44"/>
        <v>81</v>
      </c>
      <c r="F661" s="18"/>
      <c r="G661" s="46"/>
      <c r="H661" s="3"/>
      <c r="I661" s="4"/>
      <c r="J661" s="3"/>
      <c r="K661" s="21" t="str">
        <f t="shared" si="45"/>
        <v/>
      </c>
      <c r="L661" s="2"/>
      <c r="M661" s="2"/>
      <c r="N661" s="18"/>
      <c r="O661" s="18"/>
    </row>
    <row r="662" spans="1:15" ht="18.75" customHeight="1" x14ac:dyDescent="0.25">
      <c r="A662" s="18"/>
      <c r="B662" s="54">
        <f>IF(J662="",0,COUNTIF($J$7:J662,J662))</f>
        <v>0</v>
      </c>
      <c r="C662" s="54" t="str">
        <f t="shared" si="42"/>
        <v>0</v>
      </c>
      <c r="D662" s="57">
        <f t="shared" si="43"/>
        <v>45291</v>
      </c>
      <c r="E662" s="54">
        <f t="shared" si="44"/>
        <v>81</v>
      </c>
      <c r="F662" s="18"/>
      <c r="G662" s="46"/>
      <c r="H662" s="3"/>
      <c r="I662" s="4"/>
      <c r="J662" s="3"/>
      <c r="K662" s="21" t="str">
        <f t="shared" si="45"/>
        <v/>
      </c>
      <c r="L662" s="2"/>
      <c r="M662" s="2"/>
      <c r="N662" s="18"/>
      <c r="O662" s="18"/>
    </row>
    <row r="663" spans="1:15" ht="18.75" customHeight="1" x14ac:dyDescent="0.25">
      <c r="A663" s="18"/>
      <c r="B663" s="54">
        <f>IF(J663="",0,COUNTIF($J$7:J663,J663))</f>
        <v>0</v>
      </c>
      <c r="C663" s="54" t="str">
        <f t="shared" si="42"/>
        <v>0</v>
      </c>
      <c r="D663" s="57">
        <f t="shared" si="43"/>
        <v>45291</v>
      </c>
      <c r="E663" s="54">
        <f t="shared" si="44"/>
        <v>81</v>
      </c>
      <c r="F663" s="18"/>
      <c r="G663" s="46"/>
      <c r="H663" s="3"/>
      <c r="I663" s="4"/>
      <c r="J663" s="3"/>
      <c r="K663" s="21" t="str">
        <f t="shared" si="45"/>
        <v/>
      </c>
      <c r="L663" s="2"/>
      <c r="M663" s="2"/>
      <c r="N663" s="18"/>
      <c r="O663" s="18"/>
    </row>
    <row r="664" spans="1:15" ht="18.75" customHeight="1" x14ac:dyDescent="0.25">
      <c r="A664" s="18"/>
      <c r="B664" s="54">
        <f>IF(J664="",0,COUNTIF($J$7:J664,J664))</f>
        <v>0</v>
      </c>
      <c r="C664" s="54" t="str">
        <f t="shared" si="42"/>
        <v>0</v>
      </c>
      <c r="D664" s="57">
        <f t="shared" si="43"/>
        <v>45291</v>
      </c>
      <c r="E664" s="54">
        <f t="shared" si="44"/>
        <v>81</v>
      </c>
      <c r="F664" s="18"/>
      <c r="G664" s="46"/>
      <c r="H664" s="3"/>
      <c r="I664" s="4"/>
      <c r="J664" s="3"/>
      <c r="K664" s="21" t="str">
        <f t="shared" si="45"/>
        <v/>
      </c>
      <c r="L664" s="2"/>
      <c r="M664" s="2"/>
      <c r="N664" s="18"/>
      <c r="O664" s="18"/>
    </row>
    <row r="665" spans="1:15" ht="18.75" customHeight="1" x14ac:dyDescent="0.25">
      <c r="A665" s="18"/>
      <c r="B665" s="54">
        <f>IF(J665="",0,COUNTIF($J$7:J665,J665))</f>
        <v>0</v>
      </c>
      <c r="C665" s="54" t="str">
        <f t="shared" si="42"/>
        <v>0</v>
      </c>
      <c r="D665" s="57">
        <f t="shared" si="43"/>
        <v>45291</v>
      </c>
      <c r="E665" s="54">
        <f t="shared" si="44"/>
        <v>81</v>
      </c>
      <c r="F665" s="18"/>
      <c r="G665" s="46"/>
      <c r="H665" s="3"/>
      <c r="I665" s="4"/>
      <c r="J665" s="3"/>
      <c r="K665" s="21" t="str">
        <f t="shared" si="45"/>
        <v/>
      </c>
      <c r="L665" s="2"/>
      <c r="M665" s="2"/>
      <c r="N665" s="18"/>
      <c r="O665" s="18"/>
    </row>
    <row r="666" spans="1:15" ht="18.75" customHeight="1" x14ac:dyDescent="0.25">
      <c r="A666" s="18"/>
      <c r="B666" s="54">
        <f>IF(J666="",0,COUNTIF($J$7:J666,J666))</f>
        <v>0</v>
      </c>
      <c r="C666" s="54" t="str">
        <f t="shared" si="42"/>
        <v>0</v>
      </c>
      <c r="D666" s="57">
        <f t="shared" si="43"/>
        <v>45291</v>
      </c>
      <c r="E666" s="54">
        <f t="shared" si="44"/>
        <v>81</v>
      </c>
      <c r="F666" s="18"/>
      <c r="G666" s="46"/>
      <c r="H666" s="3"/>
      <c r="I666" s="4"/>
      <c r="J666" s="3"/>
      <c r="K666" s="21" t="str">
        <f t="shared" si="45"/>
        <v/>
      </c>
      <c r="L666" s="2"/>
      <c r="M666" s="2"/>
      <c r="N666" s="18"/>
      <c r="O666" s="18"/>
    </row>
    <row r="667" spans="1:15" ht="18.75" customHeight="1" x14ac:dyDescent="0.25">
      <c r="A667" s="18"/>
      <c r="B667" s="54">
        <f>IF(J667="",0,COUNTIF($J$7:J667,J667))</f>
        <v>0</v>
      </c>
      <c r="C667" s="54" t="str">
        <f t="shared" si="42"/>
        <v>0</v>
      </c>
      <c r="D667" s="57">
        <f t="shared" si="43"/>
        <v>45291</v>
      </c>
      <c r="E667" s="54">
        <f t="shared" si="44"/>
        <v>81</v>
      </c>
      <c r="F667" s="18"/>
      <c r="G667" s="46"/>
      <c r="H667" s="3"/>
      <c r="I667" s="4"/>
      <c r="J667" s="3"/>
      <c r="K667" s="21" t="str">
        <f t="shared" si="45"/>
        <v/>
      </c>
      <c r="L667" s="2"/>
      <c r="M667" s="2"/>
      <c r="N667" s="18"/>
      <c r="O667" s="18"/>
    </row>
    <row r="668" spans="1:15" ht="18.75" customHeight="1" x14ac:dyDescent="0.25">
      <c r="A668" s="18"/>
      <c r="B668" s="54">
        <f>IF(J668="",0,COUNTIF($J$7:J668,J668))</f>
        <v>0</v>
      </c>
      <c r="C668" s="54" t="str">
        <f t="shared" si="42"/>
        <v>0</v>
      </c>
      <c r="D668" s="57">
        <f t="shared" si="43"/>
        <v>45291</v>
      </c>
      <c r="E668" s="54">
        <f t="shared" si="44"/>
        <v>81</v>
      </c>
      <c r="F668" s="18"/>
      <c r="G668" s="46"/>
      <c r="H668" s="3"/>
      <c r="I668" s="4"/>
      <c r="J668" s="3"/>
      <c r="K668" s="21" t="str">
        <f t="shared" si="45"/>
        <v/>
      </c>
      <c r="L668" s="2"/>
      <c r="M668" s="2"/>
      <c r="N668" s="18"/>
      <c r="O668" s="18"/>
    </row>
    <row r="669" spans="1:15" ht="18.75" customHeight="1" x14ac:dyDescent="0.25">
      <c r="A669" s="18"/>
      <c r="B669" s="54">
        <f>IF(J669="",0,COUNTIF($J$7:J669,J669))</f>
        <v>0</v>
      </c>
      <c r="C669" s="54" t="str">
        <f t="shared" si="42"/>
        <v>0</v>
      </c>
      <c r="D669" s="57">
        <f t="shared" si="43"/>
        <v>45291</v>
      </c>
      <c r="E669" s="54">
        <f t="shared" si="44"/>
        <v>81</v>
      </c>
      <c r="F669" s="18"/>
      <c r="G669" s="46"/>
      <c r="H669" s="3"/>
      <c r="I669" s="4"/>
      <c r="J669" s="3"/>
      <c r="K669" s="21" t="str">
        <f t="shared" si="45"/>
        <v/>
      </c>
      <c r="L669" s="2"/>
      <c r="M669" s="2"/>
      <c r="N669" s="18"/>
      <c r="O669" s="18"/>
    </row>
    <row r="670" spans="1:15" ht="18.75" customHeight="1" x14ac:dyDescent="0.25">
      <c r="A670" s="18"/>
      <c r="B670" s="54">
        <f>IF(J670="",0,COUNTIF($J$7:J670,J670))</f>
        <v>0</v>
      </c>
      <c r="C670" s="54" t="str">
        <f t="shared" si="42"/>
        <v>0</v>
      </c>
      <c r="D670" s="57">
        <f t="shared" si="43"/>
        <v>45291</v>
      </c>
      <c r="E670" s="54">
        <f t="shared" si="44"/>
        <v>81</v>
      </c>
      <c r="F670" s="18"/>
      <c r="G670" s="46"/>
      <c r="H670" s="3"/>
      <c r="I670" s="4"/>
      <c r="J670" s="3"/>
      <c r="K670" s="21" t="str">
        <f t="shared" si="45"/>
        <v/>
      </c>
      <c r="L670" s="2"/>
      <c r="M670" s="2"/>
      <c r="N670" s="18"/>
      <c r="O670" s="18"/>
    </row>
    <row r="671" spans="1:15" ht="18.75" customHeight="1" x14ac:dyDescent="0.25">
      <c r="A671" s="18"/>
      <c r="B671" s="54">
        <f>IF(J671="",0,COUNTIF($J$7:J671,J671))</f>
        <v>0</v>
      </c>
      <c r="C671" s="54" t="str">
        <f t="shared" si="42"/>
        <v>0</v>
      </c>
      <c r="D671" s="57">
        <f t="shared" si="43"/>
        <v>45291</v>
      </c>
      <c r="E671" s="54">
        <f t="shared" si="44"/>
        <v>81</v>
      </c>
      <c r="F671" s="18"/>
      <c r="G671" s="46"/>
      <c r="H671" s="3"/>
      <c r="I671" s="4"/>
      <c r="J671" s="3"/>
      <c r="K671" s="21" t="str">
        <f t="shared" si="45"/>
        <v/>
      </c>
      <c r="L671" s="2"/>
      <c r="M671" s="2"/>
      <c r="N671" s="18"/>
      <c r="O671" s="18"/>
    </row>
    <row r="672" spans="1:15" ht="18.75" customHeight="1" x14ac:dyDescent="0.25">
      <c r="A672" s="18"/>
      <c r="B672" s="54">
        <f>IF(J672="",0,COUNTIF($J$7:J672,J672))</f>
        <v>0</v>
      </c>
      <c r="C672" s="54" t="str">
        <f t="shared" si="42"/>
        <v>0</v>
      </c>
      <c r="D672" s="57">
        <f t="shared" si="43"/>
        <v>45291</v>
      </c>
      <c r="E672" s="54">
        <f t="shared" si="44"/>
        <v>81</v>
      </c>
      <c r="F672" s="18"/>
      <c r="G672" s="46"/>
      <c r="H672" s="3"/>
      <c r="I672" s="4"/>
      <c r="J672" s="3"/>
      <c r="K672" s="21" t="str">
        <f t="shared" si="45"/>
        <v/>
      </c>
      <c r="L672" s="2"/>
      <c r="M672" s="2"/>
      <c r="N672" s="18"/>
      <c r="O672" s="18"/>
    </row>
    <row r="673" spans="1:15" ht="18.75" customHeight="1" x14ac:dyDescent="0.25">
      <c r="A673" s="18"/>
      <c r="B673" s="54">
        <f>IF(J673="",0,COUNTIF($J$7:J673,J673))</f>
        <v>0</v>
      </c>
      <c r="C673" s="54" t="str">
        <f t="shared" si="42"/>
        <v>0</v>
      </c>
      <c r="D673" s="57">
        <f t="shared" si="43"/>
        <v>45291</v>
      </c>
      <c r="E673" s="54">
        <f t="shared" si="44"/>
        <v>81</v>
      </c>
      <c r="F673" s="18"/>
      <c r="G673" s="46"/>
      <c r="H673" s="3"/>
      <c r="I673" s="4"/>
      <c r="J673" s="3"/>
      <c r="K673" s="21" t="str">
        <f t="shared" si="45"/>
        <v/>
      </c>
      <c r="L673" s="2"/>
      <c r="M673" s="2"/>
      <c r="N673" s="18"/>
      <c r="O673" s="18"/>
    </row>
    <row r="674" spans="1:15" ht="18.75" customHeight="1" x14ac:dyDescent="0.25">
      <c r="A674" s="18"/>
      <c r="B674" s="54">
        <f>IF(J674="",0,COUNTIF($J$7:J674,J674))</f>
        <v>0</v>
      </c>
      <c r="C674" s="54" t="str">
        <f t="shared" si="42"/>
        <v>0</v>
      </c>
      <c r="D674" s="57">
        <f t="shared" si="43"/>
        <v>45291</v>
      </c>
      <c r="E674" s="54">
        <f t="shared" si="44"/>
        <v>81</v>
      </c>
      <c r="F674" s="18"/>
      <c r="G674" s="46"/>
      <c r="H674" s="3"/>
      <c r="I674" s="4"/>
      <c r="J674" s="3"/>
      <c r="K674" s="21" t="str">
        <f t="shared" si="45"/>
        <v/>
      </c>
      <c r="L674" s="2"/>
      <c r="M674" s="2"/>
      <c r="N674" s="18"/>
      <c r="O674" s="18"/>
    </row>
    <row r="675" spans="1:15" ht="18.75" customHeight="1" x14ac:dyDescent="0.25">
      <c r="A675" s="18"/>
      <c r="B675" s="54">
        <f>IF(J675="",0,COUNTIF($J$7:J675,J675))</f>
        <v>0</v>
      </c>
      <c r="C675" s="54" t="str">
        <f t="shared" si="42"/>
        <v>0</v>
      </c>
      <c r="D675" s="57">
        <f t="shared" si="43"/>
        <v>45291</v>
      </c>
      <c r="E675" s="54">
        <f t="shared" si="44"/>
        <v>81</v>
      </c>
      <c r="F675" s="18"/>
      <c r="G675" s="46"/>
      <c r="H675" s="3"/>
      <c r="I675" s="4"/>
      <c r="J675" s="3"/>
      <c r="K675" s="21" t="str">
        <f t="shared" si="45"/>
        <v/>
      </c>
      <c r="L675" s="2"/>
      <c r="M675" s="2"/>
      <c r="N675" s="18"/>
      <c r="O675" s="18"/>
    </row>
    <row r="676" spans="1:15" ht="18.75" customHeight="1" x14ac:dyDescent="0.25">
      <c r="A676" s="18"/>
      <c r="B676" s="54">
        <f>IF(J676="",0,COUNTIF($J$7:J676,J676))</f>
        <v>0</v>
      </c>
      <c r="C676" s="54" t="str">
        <f t="shared" si="42"/>
        <v>0</v>
      </c>
      <c r="D676" s="57">
        <f t="shared" si="43"/>
        <v>45291</v>
      </c>
      <c r="E676" s="54">
        <f t="shared" si="44"/>
        <v>81</v>
      </c>
      <c r="F676" s="18"/>
      <c r="G676" s="46"/>
      <c r="H676" s="3"/>
      <c r="I676" s="4"/>
      <c r="J676" s="3"/>
      <c r="K676" s="21" t="str">
        <f t="shared" si="45"/>
        <v/>
      </c>
      <c r="L676" s="2"/>
      <c r="M676" s="2"/>
      <c r="N676" s="18"/>
      <c r="O676" s="18"/>
    </row>
    <row r="677" spans="1:15" ht="18.75" customHeight="1" x14ac:dyDescent="0.25">
      <c r="A677" s="18"/>
      <c r="B677" s="54">
        <f>IF(J677="",0,COUNTIF($J$7:J677,J677))</f>
        <v>0</v>
      </c>
      <c r="C677" s="54" t="str">
        <f t="shared" si="42"/>
        <v>0</v>
      </c>
      <c r="D677" s="57">
        <f t="shared" si="43"/>
        <v>45291</v>
      </c>
      <c r="E677" s="54">
        <f t="shared" si="44"/>
        <v>81</v>
      </c>
      <c r="F677" s="18"/>
      <c r="G677" s="46"/>
      <c r="H677" s="3"/>
      <c r="I677" s="4"/>
      <c r="J677" s="3"/>
      <c r="K677" s="21" t="str">
        <f t="shared" si="45"/>
        <v/>
      </c>
      <c r="L677" s="2"/>
      <c r="M677" s="2"/>
      <c r="N677" s="18"/>
      <c r="O677" s="18"/>
    </row>
    <row r="678" spans="1:15" ht="18.75" customHeight="1" x14ac:dyDescent="0.25">
      <c r="A678" s="18"/>
      <c r="B678" s="54">
        <f>IF(J678="",0,COUNTIF($J$7:J678,J678))</f>
        <v>0</v>
      </c>
      <c r="C678" s="54" t="str">
        <f t="shared" si="42"/>
        <v>0</v>
      </c>
      <c r="D678" s="57">
        <f t="shared" si="43"/>
        <v>45291</v>
      </c>
      <c r="E678" s="54">
        <f t="shared" si="44"/>
        <v>81</v>
      </c>
      <c r="F678" s="18"/>
      <c r="G678" s="46"/>
      <c r="H678" s="3"/>
      <c r="I678" s="4"/>
      <c r="J678" s="3"/>
      <c r="K678" s="21" t="str">
        <f t="shared" si="45"/>
        <v/>
      </c>
      <c r="L678" s="2"/>
      <c r="M678" s="2"/>
      <c r="N678" s="18"/>
      <c r="O678" s="18"/>
    </row>
    <row r="679" spans="1:15" ht="18.75" customHeight="1" x14ac:dyDescent="0.25">
      <c r="A679" s="18"/>
      <c r="B679" s="54">
        <f>IF(J679="",0,COUNTIF($J$7:J679,J679))</f>
        <v>0</v>
      </c>
      <c r="C679" s="54" t="str">
        <f t="shared" si="42"/>
        <v>0</v>
      </c>
      <c r="D679" s="57">
        <f t="shared" si="43"/>
        <v>45291</v>
      </c>
      <c r="E679" s="54">
        <f t="shared" si="44"/>
        <v>81</v>
      </c>
      <c r="F679" s="18"/>
      <c r="G679" s="46"/>
      <c r="H679" s="3"/>
      <c r="I679" s="4"/>
      <c r="J679" s="3"/>
      <c r="K679" s="21" t="str">
        <f t="shared" si="45"/>
        <v/>
      </c>
      <c r="L679" s="2"/>
      <c r="M679" s="2"/>
      <c r="N679" s="18"/>
      <c r="O679" s="18"/>
    </row>
    <row r="680" spans="1:15" ht="18.75" customHeight="1" x14ac:dyDescent="0.25">
      <c r="A680" s="18"/>
      <c r="B680" s="54">
        <f>IF(J680="",0,COUNTIF($J$7:J680,J680))</f>
        <v>0</v>
      </c>
      <c r="C680" s="54" t="str">
        <f t="shared" si="42"/>
        <v>0</v>
      </c>
      <c r="D680" s="57">
        <f t="shared" si="43"/>
        <v>45291</v>
      </c>
      <c r="E680" s="54">
        <f t="shared" si="44"/>
        <v>81</v>
      </c>
      <c r="F680" s="18"/>
      <c r="G680" s="46"/>
      <c r="H680" s="3"/>
      <c r="I680" s="4"/>
      <c r="J680" s="3"/>
      <c r="K680" s="21" t="str">
        <f t="shared" si="45"/>
        <v/>
      </c>
      <c r="L680" s="2"/>
      <c r="M680" s="2"/>
      <c r="N680" s="18"/>
      <c r="O680" s="18"/>
    </row>
    <row r="681" spans="1:15" ht="18.75" customHeight="1" x14ac:dyDescent="0.25">
      <c r="A681" s="18"/>
      <c r="B681" s="54">
        <f>IF(J681="",0,COUNTIF($J$7:J681,J681))</f>
        <v>0</v>
      </c>
      <c r="C681" s="54" t="str">
        <f t="shared" si="42"/>
        <v>0</v>
      </c>
      <c r="D681" s="57">
        <f t="shared" si="43"/>
        <v>45291</v>
      </c>
      <c r="E681" s="54">
        <f t="shared" si="44"/>
        <v>81</v>
      </c>
      <c r="F681" s="18"/>
      <c r="G681" s="46"/>
      <c r="H681" s="3"/>
      <c r="I681" s="4"/>
      <c r="J681" s="3"/>
      <c r="K681" s="21" t="str">
        <f t="shared" si="45"/>
        <v/>
      </c>
      <c r="L681" s="2"/>
      <c r="M681" s="2"/>
      <c r="N681" s="18"/>
      <c r="O681" s="18"/>
    </row>
    <row r="682" spans="1:15" ht="18.75" customHeight="1" x14ac:dyDescent="0.25">
      <c r="A682" s="18"/>
      <c r="B682" s="54">
        <f>IF(J682="",0,COUNTIF($J$7:J682,J682))</f>
        <v>0</v>
      </c>
      <c r="C682" s="54" t="str">
        <f t="shared" si="42"/>
        <v>0</v>
      </c>
      <c r="D682" s="57">
        <f t="shared" si="43"/>
        <v>45291</v>
      </c>
      <c r="E682" s="54">
        <f t="shared" si="44"/>
        <v>81</v>
      </c>
      <c r="F682" s="18"/>
      <c r="G682" s="46"/>
      <c r="H682" s="3"/>
      <c r="I682" s="4"/>
      <c r="J682" s="3"/>
      <c r="K682" s="21" t="str">
        <f t="shared" si="45"/>
        <v/>
      </c>
      <c r="L682" s="2"/>
      <c r="M682" s="2"/>
      <c r="N682" s="18"/>
      <c r="O682" s="18"/>
    </row>
    <row r="683" spans="1:15" ht="18.75" customHeight="1" x14ac:dyDescent="0.25">
      <c r="A683" s="18"/>
      <c r="B683" s="54">
        <f>IF(J683="",0,COUNTIF($J$7:J683,J683))</f>
        <v>0</v>
      </c>
      <c r="C683" s="54" t="str">
        <f t="shared" si="42"/>
        <v>0</v>
      </c>
      <c r="D683" s="57">
        <f t="shared" si="43"/>
        <v>45291</v>
      </c>
      <c r="E683" s="54">
        <f t="shared" si="44"/>
        <v>81</v>
      </c>
      <c r="F683" s="18"/>
      <c r="G683" s="46"/>
      <c r="H683" s="3"/>
      <c r="I683" s="4"/>
      <c r="J683" s="3"/>
      <c r="K683" s="21" t="str">
        <f t="shared" si="45"/>
        <v/>
      </c>
      <c r="L683" s="2"/>
      <c r="M683" s="2"/>
      <c r="N683" s="18"/>
      <c r="O683" s="18"/>
    </row>
    <row r="684" spans="1:15" ht="18.75" customHeight="1" x14ac:dyDescent="0.25">
      <c r="A684" s="18"/>
      <c r="B684" s="54">
        <f>IF(J684="",0,COUNTIF($J$7:J684,J684))</f>
        <v>0</v>
      </c>
      <c r="C684" s="54" t="str">
        <f t="shared" si="42"/>
        <v>0</v>
      </c>
      <c r="D684" s="57">
        <f t="shared" si="43"/>
        <v>45291</v>
      </c>
      <c r="E684" s="54">
        <f t="shared" si="44"/>
        <v>81</v>
      </c>
      <c r="F684" s="18"/>
      <c r="G684" s="46"/>
      <c r="H684" s="3"/>
      <c r="I684" s="4"/>
      <c r="J684" s="3"/>
      <c r="K684" s="21" t="str">
        <f t="shared" si="45"/>
        <v/>
      </c>
      <c r="L684" s="2"/>
      <c r="M684" s="2"/>
      <c r="N684" s="18"/>
      <c r="O684" s="18"/>
    </row>
    <row r="685" spans="1:15" ht="18.75" customHeight="1" x14ac:dyDescent="0.25">
      <c r="A685" s="18"/>
      <c r="B685" s="54">
        <f>IF(J685="",0,COUNTIF($J$7:J685,J685))</f>
        <v>0</v>
      </c>
      <c r="C685" s="54" t="str">
        <f t="shared" si="42"/>
        <v>0</v>
      </c>
      <c r="D685" s="57">
        <f t="shared" si="43"/>
        <v>45291</v>
      </c>
      <c r="E685" s="54">
        <f t="shared" si="44"/>
        <v>81</v>
      </c>
      <c r="F685" s="18"/>
      <c r="G685" s="46"/>
      <c r="H685" s="3"/>
      <c r="I685" s="4"/>
      <c r="J685" s="3"/>
      <c r="K685" s="21" t="str">
        <f t="shared" si="45"/>
        <v/>
      </c>
      <c r="L685" s="2"/>
      <c r="M685" s="2"/>
      <c r="N685" s="18"/>
      <c r="O685" s="18"/>
    </row>
    <row r="686" spans="1:15" ht="18.75" customHeight="1" x14ac:dyDescent="0.25">
      <c r="A686" s="18"/>
      <c r="B686" s="54">
        <f>IF(J686="",0,COUNTIF($J$7:J686,J686))</f>
        <v>0</v>
      </c>
      <c r="C686" s="54" t="str">
        <f t="shared" si="42"/>
        <v>0</v>
      </c>
      <c r="D686" s="57">
        <f t="shared" si="43"/>
        <v>45291</v>
      </c>
      <c r="E686" s="54">
        <f t="shared" si="44"/>
        <v>81</v>
      </c>
      <c r="F686" s="18"/>
      <c r="G686" s="46"/>
      <c r="H686" s="3"/>
      <c r="I686" s="4"/>
      <c r="J686" s="3"/>
      <c r="K686" s="21" t="str">
        <f t="shared" si="45"/>
        <v/>
      </c>
      <c r="L686" s="2"/>
      <c r="M686" s="2"/>
      <c r="N686" s="18"/>
      <c r="O686" s="18"/>
    </row>
    <row r="687" spans="1:15" ht="18.75" customHeight="1" x14ac:dyDescent="0.25">
      <c r="A687" s="18"/>
      <c r="B687" s="54">
        <f>IF(J687="",0,COUNTIF($J$7:J687,J687))</f>
        <v>0</v>
      </c>
      <c r="C687" s="54" t="str">
        <f t="shared" si="42"/>
        <v>0</v>
      </c>
      <c r="D687" s="57">
        <f t="shared" si="43"/>
        <v>45291</v>
      </c>
      <c r="E687" s="54">
        <f t="shared" si="44"/>
        <v>81</v>
      </c>
      <c r="F687" s="18"/>
      <c r="G687" s="46"/>
      <c r="H687" s="3"/>
      <c r="I687" s="4"/>
      <c r="J687" s="3"/>
      <c r="K687" s="21" t="str">
        <f t="shared" si="45"/>
        <v/>
      </c>
      <c r="L687" s="2"/>
      <c r="M687" s="2"/>
      <c r="N687" s="18"/>
      <c r="O687" s="18"/>
    </row>
    <row r="688" spans="1:15" ht="18.75" customHeight="1" x14ac:dyDescent="0.25">
      <c r="A688" s="18"/>
      <c r="B688" s="54">
        <f>IF(J688="",0,COUNTIF($J$7:J688,J688))</f>
        <v>0</v>
      </c>
      <c r="C688" s="54" t="str">
        <f t="shared" si="42"/>
        <v>0</v>
      </c>
      <c r="D688" s="57">
        <f t="shared" si="43"/>
        <v>45291</v>
      </c>
      <c r="E688" s="54">
        <f t="shared" si="44"/>
        <v>81</v>
      </c>
      <c r="F688" s="18"/>
      <c r="G688" s="46"/>
      <c r="H688" s="3"/>
      <c r="I688" s="4"/>
      <c r="J688" s="3"/>
      <c r="K688" s="21" t="str">
        <f t="shared" si="45"/>
        <v/>
      </c>
      <c r="L688" s="2"/>
      <c r="M688" s="2"/>
      <c r="N688" s="18"/>
      <c r="O688" s="18"/>
    </row>
    <row r="689" spans="1:15" ht="18.75" customHeight="1" x14ac:dyDescent="0.25">
      <c r="A689" s="18"/>
      <c r="B689" s="54">
        <f>IF(J689="",0,COUNTIF($J$7:J689,J689))</f>
        <v>0</v>
      </c>
      <c r="C689" s="54" t="str">
        <f t="shared" si="42"/>
        <v>0</v>
      </c>
      <c r="D689" s="57">
        <f t="shared" si="43"/>
        <v>45291</v>
      </c>
      <c r="E689" s="54">
        <f t="shared" si="44"/>
        <v>81</v>
      </c>
      <c r="F689" s="18"/>
      <c r="G689" s="46"/>
      <c r="H689" s="3"/>
      <c r="I689" s="4"/>
      <c r="J689" s="3"/>
      <c r="K689" s="21" t="str">
        <f t="shared" si="45"/>
        <v/>
      </c>
      <c r="L689" s="2"/>
      <c r="M689" s="2"/>
      <c r="N689" s="18"/>
      <c r="O689" s="18"/>
    </row>
    <row r="690" spans="1:15" ht="18.75" customHeight="1" x14ac:dyDescent="0.25">
      <c r="A690" s="18"/>
      <c r="B690" s="54">
        <f>IF(J690="",0,COUNTIF($J$7:J690,J690))</f>
        <v>0</v>
      </c>
      <c r="C690" s="54" t="str">
        <f t="shared" si="42"/>
        <v>0</v>
      </c>
      <c r="D690" s="57">
        <f t="shared" si="43"/>
        <v>45291</v>
      </c>
      <c r="E690" s="54">
        <f t="shared" si="44"/>
        <v>81</v>
      </c>
      <c r="F690" s="18"/>
      <c r="G690" s="46"/>
      <c r="H690" s="3"/>
      <c r="I690" s="4"/>
      <c r="J690" s="3"/>
      <c r="K690" s="21" t="str">
        <f t="shared" si="45"/>
        <v/>
      </c>
      <c r="L690" s="2"/>
      <c r="M690" s="2"/>
      <c r="N690" s="18"/>
      <c r="O690" s="18"/>
    </row>
    <row r="691" spans="1:15" ht="18.75" customHeight="1" x14ac:dyDescent="0.25">
      <c r="A691" s="18"/>
      <c r="B691" s="54">
        <f>IF(J691="",0,COUNTIF($J$7:J691,J691))</f>
        <v>0</v>
      </c>
      <c r="C691" s="54" t="str">
        <f t="shared" ref="C691:C754" si="46">B691&amp;J691</f>
        <v>0</v>
      </c>
      <c r="D691" s="57">
        <f t="shared" ref="D691:D754" si="47">IF(G691&lt;&gt;"",G691,D690)</f>
        <v>45291</v>
      </c>
      <c r="E691" s="54">
        <f t="shared" ref="E691:E754" si="48">IF(H691&lt;&gt;"",H691,E690)</f>
        <v>81</v>
      </c>
      <c r="F691" s="18"/>
      <c r="G691" s="46"/>
      <c r="H691" s="3"/>
      <c r="I691" s="4"/>
      <c r="J691" s="3"/>
      <c r="K691" s="21" t="str">
        <f t="shared" ref="K691:K754" si="49">IF(J691&lt;&gt;"",VLOOKUP(J691,DA,2,FALSE),"")</f>
        <v/>
      </c>
      <c r="L691" s="2"/>
      <c r="M691" s="2"/>
      <c r="N691" s="18"/>
      <c r="O691" s="18"/>
    </row>
    <row r="692" spans="1:15" ht="18.75" customHeight="1" x14ac:dyDescent="0.25">
      <c r="A692" s="18"/>
      <c r="B692" s="54">
        <f>IF(J692="",0,COUNTIF($J$7:J692,J692))</f>
        <v>0</v>
      </c>
      <c r="C692" s="54" t="str">
        <f t="shared" si="46"/>
        <v>0</v>
      </c>
      <c r="D692" s="57">
        <f t="shared" si="47"/>
        <v>45291</v>
      </c>
      <c r="E692" s="54">
        <f t="shared" si="48"/>
        <v>81</v>
      </c>
      <c r="F692" s="18"/>
      <c r="G692" s="46"/>
      <c r="H692" s="3"/>
      <c r="I692" s="4"/>
      <c r="J692" s="3"/>
      <c r="K692" s="21" t="str">
        <f t="shared" si="49"/>
        <v/>
      </c>
      <c r="L692" s="2"/>
      <c r="M692" s="2"/>
      <c r="N692" s="18"/>
      <c r="O692" s="18"/>
    </row>
    <row r="693" spans="1:15" ht="18.75" customHeight="1" x14ac:dyDescent="0.25">
      <c r="A693" s="18"/>
      <c r="B693" s="54">
        <f>IF(J693="",0,COUNTIF($J$7:J693,J693))</f>
        <v>0</v>
      </c>
      <c r="C693" s="54" t="str">
        <f t="shared" si="46"/>
        <v>0</v>
      </c>
      <c r="D693" s="57">
        <f t="shared" si="47"/>
        <v>45291</v>
      </c>
      <c r="E693" s="54">
        <f t="shared" si="48"/>
        <v>81</v>
      </c>
      <c r="F693" s="18"/>
      <c r="G693" s="46"/>
      <c r="H693" s="3"/>
      <c r="I693" s="4"/>
      <c r="J693" s="3"/>
      <c r="K693" s="21" t="str">
        <f t="shared" si="49"/>
        <v/>
      </c>
      <c r="L693" s="2"/>
      <c r="M693" s="2"/>
      <c r="N693" s="18"/>
      <c r="O693" s="18"/>
    </row>
    <row r="694" spans="1:15" ht="18.75" customHeight="1" x14ac:dyDescent="0.25">
      <c r="A694" s="18"/>
      <c r="B694" s="54">
        <f>IF(J694="",0,COUNTIF($J$7:J694,J694))</f>
        <v>0</v>
      </c>
      <c r="C694" s="54" t="str">
        <f t="shared" si="46"/>
        <v>0</v>
      </c>
      <c r="D694" s="57">
        <f t="shared" si="47"/>
        <v>45291</v>
      </c>
      <c r="E694" s="54">
        <f t="shared" si="48"/>
        <v>81</v>
      </c>
      <c r="F694" s="18"/>
      <c r="G694" s="46"/>
      <c r="H694" s="3"/>
      <c r="I694" s="4"/>
      <c r="J694" s="3"/>
      <c r="K694" s="21" t="str">
        <f t="shared" si="49"/>
        <v/>
      </c>
      <c r="L694" s="2"/>
      <c r="M694" s="2"/>
      <c r="N694" s="18"/>
      <c r="O694" s="18"/>
    </row>
    <row r="695" spans="1:15" ht="18.75" customHeight="1" x14ac:dyDescent="0.25">
      <c r="A695" s="18"/>
      <c r="B695" s="54">
        <f>IF(J695="",0,COUNTIF($J$7:J695,J695))</f>
        <v>0</v>
      </c>
      <c r="C695" s="54" t="str">
        <f t="shared" si="46"/>
        <v>0</v>
      </c>
      <c r="D695" s="57">
        <f t="shared" si="47"/>
        <v>45291</v>
      </c>
      <c r="E695" s="54">
        <f t="shared" si="48"/>
        <v>81</v>
      </c>
      <c r="F695" s="18"/>
      <c r="G695" s="46"/>
      <c r="H695" s="3"/>
      <c r="I695" s="4"/>
      <c r="J695" s="3"/>
      <c r="K695" s="21" t="str">
        <f t="shared" si="49"/>
        <v/>
      </c>
      <c r="L695" s="2"/>
      <c r="M695" s="2"/>
      <c r="N695" s="18"/>
      <c r="O695" s="18"/>
    </row>
    <row r="696" spans="1:15" ht="18.75" customHeight="1" x14ac:dyDescent="0.25">
      <c r="A696" s="18"/>
      <c r="B696" s="54">
        <f>IF(J696="",0,COUNTIF($J$7:J696,J696))</f>
        <v>0</v>
      </c>
      <c r="C696" s="54" t="str">
        <f t="shared" si="46"/>
        <v>0</v>
      </c>
      <c r="D696" s="57">
        <f t="shared" si="47"/>
        <v>45291</v>
      </c>
      <c r="E696" s="54">
        <f t="shared" si="48"/>
        <v>81</v>
      </c>
      <c r="F696" s="18"/>
      <c r="G696" s="46"/>
      <c r="H696" s="3"/>
      <c r="I696" s="4"/>
      <c r="J696" s="3"/>
      <c r="K696" s="21" t="str">
        <f t="shared" si="49"/>
        <v/>
      </c>
      <c r="L696" s="2"/>
      <c r="M696" s="2"/>
      <c r="N696" s="18"/>
      <c r="O696" s="18"/>
    </row>
    <row r="697" spans="1:15" ht="18.75" customHeight="1" x14ac:dyDescent="0.25">
      <c r="A697" s="18"/>
      <c r="B697" s="54">
        <f>IF(J697="",0,COUNTIF($J$7:J697,J697))</f>
        <v>0</v>
      </c>
      <c r="C697" s="54" t="str">
        <f t="shared" si="46"/>
        <v>0</v>
      </c>
      <c r="D697" s="57">
        <f t="shared" si="47"/>
        <v>45291</v>
      </c>
      <c r="E697" s="54">
        <f t="shared" si="48"/>
        <v>81</v>
      </c>
      <c r="F697" s="18"/>
      <c r="G697" s="46"/>
      <c r="H697" s="3"/>
      <c r="I697" s="4"/>
      <c r="J697" s="3"/>
      <c r="K697" s="21" t="str">
        <f t="shared" si="49"/>
        <v/>
      </c>
      <c r="L697" s="2"/>
      <c r="M697" s="2"/>
      <c r="N697" s="18"/>
      <c r="O697" s="18"/>
    </row>
    <row r="698" spans="1:15" ht="18.75" customHeight="1" x14ac:dyDescent="0.25">
      <c r="A698" s="18"/>
      <c r="B698" s="54">
        <f>IF(J698="",0,COUNTIF($J$7:J698,J698))</f>
        <v>0</v>
      </c>
      <c r="C698" s="54" t="str">
        <f t="shared" si="46"/>
        <v>0</v>
      </c>
      <c r="D698" s="57">
        <f t="shared" si="47"/>
        <v>45291</v>
      </c>
      <c r="E698" s="54">
        <f t="shared" si="48"/>
        <v>81</v>
      </c>
      <c r="F698" s="18"/>
      <c r="G698" s="46"/>
      <c r="H698" s="3"/>
      <c r="I698" s="4"/>
      <c r="J698" s="3"/>
      <c r="K698" s="21" t="str">
        <f t="shared" si="49"/>
        <v/>
      </c>
      <c r="L698" s="2"/>
      <c r="M698" s="2"/>
      <c r="N698" s="18"/>
      <c r="O698" s="18"/>
    </row>
    <row r="699" spans="1:15" ht="18.75" customHeight="1" x14ac:dyDescent="0.25">
      <c r="A699" s="18"/>
      <c r="B699" s="54">
        <f>IF(J699="",0,COUNTIF($J$7:J699,J699))</f>
        <v>0</v>
      </c>
      <c r="C699" s="54" t="str">
        <f t="shared" si="46"/>
        <v>0</v>
      </c>
      <c r="D699" s="57">
        <f t="shared" si="47"/>
        <v>45291</v>
      </c>
      <c r="E699" s="54">
        <f t="shared" si="48"/>
        <v>81</v>
      </c>
      <c r="F699" s="18"/>
      <c r="G699" s="46"/>
      <c r="H699" s="3"/>
      <c r="I699" s="4"/>
      <c r="J699" s="3"/>
      <c r="K699" s="21" t="str">
        <f t="shared" si="49"/>
        <v/>
      </c>
      <c r="L699" s="2"/>
      <c r="M699" s="2"/>
      <c r="N699" s="18"/>
      <c r="O699" s="18"/>
    </row>
    <row r="700" spans="1:15" ht="18.75" customHeight="1" x14ac:dyDescent="0.25">
      <c r="A700" s="18"/>
      <c r="B700" s="54">
        <f>IF(J700="",0,COUNTIF($J$7:J700,J700))</f>
        <v>0</v>
      </c>
      <c r="C700" s="54" t="str">
        <f t="shared" si="46"/>
        <v>0</v>
      </c>
      <c r="D700" s="57">
        <f t="shared" si="47"/>
        <v>45291</v>
      </c>
      <c r="E700" s="54">
        <f t="shared" si="48"/>
        <v>81</v>
      </c>
      <c r="F700" s="18"/>
      <c r="G700" s="46"/>
      <c r="H700" s="3"/>
      <c r="I700" s="4"/>
      <c r="J700" s="3"/>
      <c r="K700" s="21" t="str">
        <f t="shared" si="49"/>
        <v/>
      </c>
      <c r="L700" s="2"/>
      <c r="M700" s="2"/>
      <c r="N700" s="18"/>
      <c r="O700" s="18"/>
    </row>
    <row r="701" spans="1:15" ht="18.75" customHeight="1" x14ac:dyDescent="0.25">
      <c r="A701" s="18"/>
      <c r="B701" s="54">
        <f>IF(J701="",0,COUNTIF($J$7:J701,J701))</f>
        <v>0</v>
      </c>
      <c r="C701" s="54" t="str">
        <f t="shared" si="46"/>
        <v>0</v>
      </c>
      <c r="D701" s="57">
        <f t="shared" si="47"/>
        <v>45291</v>
      </c>
      <c r="E701" s="54">
        <f t="shared" si="48"/>
        <v>81</v>
      </c>
      <c r="F701" s="18"/>
      <c r="G701" s="46"/>
      <c r="H701" s="3"/>
      <c r="I701" s="4"/>
      <c r="J701" s="3"/>
      <c r="K701" s="21" t="str">
        <f t="shared" si="49"/>
        <v/>
      </c>
      <c r="L701" s="2"/>
      <c r="M701" s="2"/>
      <c r="N701" s="18"/>
      <c r="O701" s="18"/>
    </row>
    <row r="702" spans="1:15" ht="18.75" customHeight="1" x14ac:dyDescent="0.25">
      <c r="A702" s="18"/>
      <c r="B702" s="54">
        <f>IF(J702="",0,COUNTIF($J$7:J702,J702))</f>
        <v>0</v>
      </c>
      <c r="C702" s="54" t="str">
        <f t="shared" si="46"/>
        <v>0</v>
      </c>
      <c r="D702" s="57">
        <f t="shared" si="47"/>
        <v>45291</v>
      </c>
      <c r="E702" s="54">
        <f t="shared" si="48"/>
        <v>81</v>
      </c>
      <c r="F702" s="18"/>
      <c r="G702" s="46"/>
      <c r="H702" s="3"/>
      <c r="I702" s="4"/>
      <c r="J702" s="3"/>
      <c r="K702" s="21" t="str">
        <f t="shared" si="49"/>
        <v/>
      </c>
      <c r="L702" s="2"/>
      <c r="M702" s="2"/>
      <c r="N702" s="18"/>
      <c r="O702" s="18"/>
    </row>
    <row r="703" spans="1:15" ht="18.75" customHeight="1" x14ac:dyDescent="0.25">
      <c r="A703" s="18"/>
      <c r="B703" s="54">
        <f>IF(J703="",0,COUNTIF($J$7:J703,J703))</f>
        <v>0</v>
      </c>
      <c r="C703" s="54" t="str">
        <f t="shared" si="46"/>
        <v>0</v>
      </c>
      <c r="D703" s="57">
        <f t="shared" si="47"/>
        <v>45291</v>
      </c>
      <c r="E703" s="54">
        <f t="shared" si="48"/>
        <v>81</v>
      </c>
      <c r="F703" s="18"/>
      <c r="G703" s="46"/>
      <c r="H703" s="3"/>
      <c r="I703" s="4"/>
      <c r="J703" s="3"/>
      <c r="K703" s="21" t="str">
        <f t="shared" si="49"/>
        <v/>
      </c>
      <c r="L703" s="2"/>
      <c r="M703" s="2"/>
      <c r="N703" s="18"/>
      <c r="O703" s="18"/>
    </row>
    <row r="704" spans="1:15" ht="18.75" customHeight="1" x14ac:dyDescent="0.25">
      <c r="A704" s="18"/>
      <c r="B704" s="54">
        <f>IF(J704="",0,COUNTIF($J$7:J704,J704))</f>
        <v>0</v>
      </c>
      <c r="C704" s="54" t="str">
        <f t="shared" si="46"/>
        <v>0</v>
      </c>
      <c r="D704" s="57">
        <f t="shared" si="47"/>
        <v>45291</v>
      </c>
      <c r="E704" s="54">
        <f t="shared" si="48"/>
        <v>81</v>
      </c>
      <c r="F704" s="18"/>
      <c r="G704" s="46"/>
      <c r="H704" s="3"/>
      <c r="I704" s="4"/>
      <c r="J704" s="3"/>
      <c r="K704" s="21" t="str">
        <f t="shared" si="49"/>
        <v/>
      </c>
      <c r="L704" s="2"/>
      <c r="M704" s="2"/>
      <c r="N704" s="18"/>
      <c r="O704" s="18"/>
    </row>
    <row r="705" spans="1:15" ht="18.75" customHeight="1" x14ac:dyDescent="0.25">
      <c r="A705" s="18"/>
      <c r="B705" s="54">
        <f>IF(J705="",0,COUNTIF($J$7:J705,J705))</f>
        <v>0</v>
      </c>
      <c r="C705" s="54" t="str">
        <f t="shared" si="46"/>
        <v>0</v>
      </c>
      <c r="D705" s="57">
        <f t="shared" si="47"/>
        <v>45291</v>
      </c>
      <c r="E705" s="54">
        <f t="shared" si="48"/>
        <v>81</v>
      </c>
      <c r="F705" s="18"/>
      <c r="G705" s="46"/>
      <c r="H705" s="3"/>
      <c r="I705" s="4"/>
      <c r="J705" s="3"/>
      <c r="K705" s="21" t="str">
        <f t="shared" si="49"/>
        <v/>
      </c>
      <c r="L705" s="2"/>
      <c r="M705" s="2"/>
      <c r="N705" s="18"/>
      <c r="O705" s="18"/>
    </row>
    <row r="706" spans="1:15" ht="18.75" customHeight="1" x14ac:dyDescent="0.25">
      <c r="A706" s="18"/>
      <c r="B706" s="54">
        <f>IF(J706="",0,COUNTIF($J$7:J706,J706))</f>
        <v>0</v>
      </c>
      <c r="C706" s="54" t="str">
        <f t="shared" si="46"/>
        <v>0</v>
      </c>
      <c r="D706" s="57">
        <f t="shared" si="47"/>
        <v>45291</v>
      </c>
      <c r="E706" s="54">
        <f t="shared" si="48"/>
        <v>81</v>
      </c>
      <c r="F706" s="18"/>
      <c r="G706" s="46"/>
      <c r="H706" s="3"/>
      <c r="I706" s="4"/>
      <c r="J706" s="3"/>
      <c r="K706" s="21" t="str">
        <f t="shared" si="49"/>
        <v/>
      </c>
      <c r="L706" s="2"/>
      <c r="M706" s="2"/>
      <c r="N706" s="18"/>
      <c r="O706" s="18"/>
    </row>
    <row r="707" spans="1:15" ht="18.75" customHeight="1" x14ac:dyDescent="0.25">
      <c r="A707" s="18"/>
      <c r="B707" s="54">
        <f>IF(J707="",0,COUNTIF($J$7:J707,J707))</f>
        <v>0</v>
      </c>
      <c r="C707" s="54" t="str">
        <f t="shared" si="46"/>
        <v>0</v>
      </c>
      <c r="D707" s="57">
        <f t="shared" si="47"/>
        <v>45291</v>
      </c>
      <c r="E707" s="54">
        <f t="shared" si="48"/>
        <v>81</v>
      </c>
      <c r="F707" s="18"/>
      <c r="G707" s="46"/>
      <c r="H707" s="3"/>
      <c r="I707" s="4"/>
      <c r="J707" s="3"/>
      <c r="K707" s="21" t="str">
        <f t="shared" si="49"/>
        <v/>
      </c>
      <c r="L707" s="2"/>
      <c r="M707" s="2"/>
      <c r="N707" s="18"/>
      <c r="O707" s="18"/>
    </row>
    <row r="708" spans="1:15" ht="18.75" customHeight="1" x14ac:dyDescent="0.25">
      <c r="A708" s="18"/>
      <c r="B708" s="54">
        <f>IF(J708="",0,COUNTIF($J$7:J708,J708))</f>
        <v>0</v>
      </c>
      <c r="C708" s="54" t="str">
        <f t="shared" si="46"/>
        <v>0</v>
      </c>
      <c r="D708" s="57">
        <f t="shared" si="47"/>
        <v>45291</v>
      </c>
      <c r="E708" s="54">
        <f t="shared" si="48"/>
        <v>81</v>
      </c>
      <c r="F708" s="18"/>
      <c r="G708" s="46"/>
      <c r="H708" s="3"/>
      <c r="I708" s="4"/>
      <c r="J708" s="3"/>
      <c r="K708" s="21" t="str">
        <f t="shared" si="49"/>
        <v/>
      </c>
      <c r="L708" s="2"/>
      <c r="M708" s="2"/>
      <c r="N708" s="18"/>
      <c r="O708" s="18"/>
    </row>
    <row r="709" spans="1:15" ht="18.75" customHeight="1" x14ac:dyDescent="0.25">
      <c r="A709" s="18"/>
      <c r="B709" s="54">
        <f>IF(J709="",0,COUNTIF($J$7:J709,J709))</f>
        <v>0</v>
      </c>
      <c r="C709" s="54" t="str">
        <f t="shared" si="46"/>
        <v>0</v>
      </c>
      <c r="D709" s="57">
        <f t="shared" si="47"/>
        <v>45291</v>
      </c>
      <c r="E709" s="54">
        <f t="shared" si="48"/>
        <v>81</v>
      </c>
      <c r="F709" s="18"/>
      <c r="G709" s="46"/>
      <c r="H709" s="3"/>
      <c r="I709" s="4"/>
      <c r="J709" s="3"/>
      <c r="K709" s="21" t="str">
        <f t="shared" si="49"/>
        <v/>
      </c>
      <c r="L709" s="2"/>
      <c r="M709" s="2"/>
      <c r="N709" s="18"/>
      <c r="O709" s="18"/>
    </row>
    <row r="710" spans="1:15" ht="18.75" customHeight="1" x14ac:dyDescent="0.25">
      <c r="A710" s="18"/>
      <c r="B710" s="54">
        <f>IF(J710="",0,COUNTIF($J$7:J710,J710))</f>
        <v>0</v>
      </c>
      <c r="C710" s="54" t="str">
        <f t="shared" si="46"/>
        <v>0</v>
      </c>
      <c r="D710" s="57">
        <f t="shared" si="47"/>
        <v>45291</v>
      </c>
      <c r="E710" s="54">
        <f t="shared" si="48"/>
        <v>81</v>
      </c>
      <c r="F710" s="18"/>
      <c r="G710" s="46"/>
      <c r="H710" s="3"/>
      <c r="I710" s="4"/>
      <c r="J710" s="3"/>
      <c r="K710" s="21" t="str">
        <f t="shared" si="49"/>
        <v/>
      </c>
      <c r="L710" s="2"/>
      <c r="M710" s="2"/>
      <c r="N710" s="18"/>
      <c r="O710" s="18"/>
    </row>
    <row r="711" spans="1:15" ht="18.75" customHeight="1" x14ac:dyDescent="0.25">
      <c r="A711" s="18"/>
      <c r="B711" s="54">
        <f>IF(J711="",0,COUNTIF($J$7:J711,J711))</f>
        <v>0</v>
      </c>
      <c r="C711" s="54" t="str">
        <f t="shared" si="46"/>
        <v>0</v>
      </c>
      <c r="D711" s="57">
        <f t="shared" si="47"/>
        <v>45291</v>
      </c>
      <c r="E711" s="54">
        <f t="shared" si="48"/>
        <v>81</v>
      </c>
      <c r="F711" s="18"/>
      <c r="G711" s="46"/>
      <c r="H711" s="3"/>
      <c r="I711" s="4"/>
      <c r="J711" s="3"/>
      <c r="K711" s="21" t="str">
        <f t="shared" si="49"/>
        <v/>
      </c>
      <c r="L711" s="2"/>
      <c r="M711" s="2"/>
      <c r="N711" s="18"/>
      <c r="O711" s="18"/>
    </row>
    <row r="712" spans="1:15" ht="18.75" customHeight="1" x14ac:dyDescent="0.25">
      <c r="A712" s="18"/>
      <c r="B712" s="54">
        <f>IF(J712="",0,COUNTIF($J$7:J712,J712))</f>
        <v>0</v>
      </c>
      <c r="C712" s="54" t="str">
        <f t="shared" si="46"/>
        <v>0</v>
      </c>
      <c r="D712" s="57">
        <f t="shared" si="47"/>
        <v>45291</v>
      </c>
      <c r="E712" s="54">
        <f t="shared" si="48"/>
        <v>81</v>
      </c>
      <c r="F712" s="18"/>
      <c r="G712" s="46"/>
      <c r="H712" s="3"/>
      <c r="I712" s="4"/>
      <c r="J712" s="3"/>
      <c r="K712" s="21" t="str">
        <f t="shared" si="49"/>
        <v/>
      </c>
      <c r="L712" s="2"/>
      <c r="M712" s="2"/>
      <c r="N712" s="18"/>
      <c r="O712" s="18"/>
    </row>
    <row r="713" spans="1:15" ht="18.75" customHeight="1" x14ac:dyDescent="0.25">
      <c r="A713" s="18"/>
      <c r="B713" s="54">
        <f>IF(J713="",0,COUNTIF($J$7:J713,J713))</f>
        <v>0</v>
      </c>
      <c r="C713" s="54" t="str">
        <f t="shared" si="46"/>
        <v>0</v>
      </c>
      <c r="D713" s="57">
        <f t="shared" si="47"/>
        <v>45291</v>
      </c>
      <c r="E713" s="54">
        <f t="shared" si="48"/>
        <v>81</v>
      </c>
      <c r="F713" s="18"/>
      <c r="G713" s="46"/>
      <c r="H713" s="3"/>
      <c r="I713" s="4"/>
      <c r="J713" s="3"/>
      <c r="K713" s="21" t="str">
        <f t="shared" si="49"/>
        <v/>
      </c>
      <c r="L713" s="2"/>
      <c r="M713" s="2"/>
      <c r="N713" s="18"/>
      <c r="O713" s="18"/>
    </row>
    <row r="714" spans="1:15" ht="18.75" customHeight="1" x14ac:dyDescent="0.25">
      <c r="A714" s="18"/>
      <c r="B714" s="54">
        <f>IF(J714="",0,COUNTIF($J$7:J714,J714))</f>
        <v>0</v>
      </c>
      <c r="C714" s="54" t="str">
        <f t="shared" si="46"/>
        <v>0</v>
      </c>
      <c r="D714" s="57">
        <f t="shared" si="47"/>
        <v>45291</v>
      </c>
      <c r="E714" s="54">
        <f t="shared" si="48"/>
        <v>81</v>
      </c>
      <c r="F714" s="18"/>
      <c r="G714" s="46"/>
      <c r="H714" s="3"/>
      <c r="I714" s="4"/>
      <c r="J714" s="3"/>
      <c r="K714" s="21" t="str">
        <f t="shared" si="49"/>
        <v/>
      </c>
      <c r="L714" s="2"/>
      <c r="M714" s="2"/>
      <c r="N714" s="18"/>
      <c r="O714" s="18"/>
    </row>
    <row r="715" spans="1:15" ht="18.75" customHeight="1" x14ac:dyDescent="0.25">
      <c r="A715" s="18"/>
      <c r="B715" s="54">
        <f>IF(J715="",0,COUNTIF($J$7:J715,J715))</f>
        <v>0</v>
      </c>
      <c r="C715" s="54" t="str">
        <f t="shared" si="46"/>
        <v>0</v>
      </c>
      <c r="D715" s="57">
        <f t="shared" si="47"/>
        <v>45291</v>
      </c>
      <c r="E715" s="54">
        <f t="shared" si="48"/>
        <v>81</v>
      </c>
      <c r="F715" s="18"/>
      <c r="G715" s="46"/>
      <c r="H715" s="3"/>
      <c r="I715" s="4"/>
      <c r="J715" s="3"/>
      <c r="K715" s="21" t="str">
        <f t="shared" si="49"/>
        <v/>
      </c>
      <c r="L715" s="2"/>
      <c r="M715" s="2"/>
      <c r="N715" s="18"/>
      <c r="O715" s="18"/>
    </row>
    <row r="716" spans="1:15" ht="18.75" customHeight="1" x14ac:dyDescent="0.25">
      <c r="A716" s="18"/>
      <c r="B716" s="54">
        <f>IF(J716="",0,COUNTIF($J$7:J716,J716))</f>
        <v>0</v>
      </c>
      <c r="C716" s="54" t="str">
        <f t="shared" si="46"/>
        <v>0</v>
      </c>
      <c r="D716" s="57">
        <f t="shared" si="47"/>
        <v>45291</v>
      </c>
      <c r="E716" s="54">
        <f t="shared" si="48"/>
        <v>81</v>
      </c>
      <c r="F716" s="18"/>
      <c r="G716" s="46"/>
      <c r="H716" s="3"/>
      <c r="I716" s="4"/>
      <c r="J716" s="3"/>
      <c r="K716" s="21" t="str">
        <f t="shared" si="49"/>
        <v/>
      </c>
      <c r="L716" s="2"/>
      <c r="M716" s="2"/>
      <c r="N716" s="18"/>
      <c r="O716" s="18"/>
    </row>
    <row r="717" spans="1:15" ht="18.75" customHeight="1" x14ac:dyDescent="0.25">
      <c r="A717" s="18"/>
      <c r="B717" s="54">
        <f>IF(J717="",0,COUNTIF($J$7:J717,J717))</f>
        <v>0</v>
      </c>
      <c r="C717" s="54" t="str">
        <f t="shared" si="46"/>
        <v>0</v>
      </c>
      <c r="D717" s="57">
        <f t="shared" si="47"/>
        <v>45291</v>
      </c>
      <c r="E717" s="54">
        <f t="shared" si="48"/>
        <v>81</v>
      </c>
      <c r="F717" s="18"/>
      <c r="G717" s="46"/>
      <c r="H717" s="3"/>
      <c r="I717" s="4"/>
      <c r="J717" s="3"/>
      <c r="K717" s="21" t="str">
        <f t="shared" si="49"/>
        <v/>
      </c>
      <c r="L717" s="2"/>
      <c r="M717" s="2"/>
      <c r="N717" s="18"/>
      <c r="O717" s="18"/>
    </row>
    <row r="718" spans="1:15" ht="18.75" customHeight="1" x14ac:dyDescent="0.25">
      <c r="A718" s="18"/>
      <c r="B718" s="54">
        <f>IF(J718="",0,COUNTIF($J$7:J718,J718))</f>
        <v>0</v>
      </c>
      <c r="C718" s="54" t="str">
        <f t="shared" si="46"/>
        <v>0</v>
      </c>
      <c r="D718" s="57">
        <f t="shared" si="47"/>
        <v>45291</v>
      </c>
      <c r="E718" s="54">
        <f t="shared" si="48"/>
        <v>81</v>
      </c>
      <c r="F718" s="18"/>
      <c r="G718" s="46"/>
      <c r="H718" s="3"/>
      <c r="I718" s="4"/>
      <c r="J718" s="3"/>
      <c r="K718" s="21" t="str">
        <f t="shared" si="49"/>
        <v/>
      </c>
      <c r="L718" s="2"/>
      <c r="M718" s="2"/>
      <c r="N718" s="18"/>
      <c r="O718" s="18"/>
    </row>
    <row r="719" spans="1:15" ht="18.75" customHeight="1" x14ac:dyDescent="0.25">
      <c r="A719" s="18"/>
      <c r="B719" s="54">
        <f>IF(J719="",0,COUNTIF($J$7:J719,J719))</f>
        <v>0</v>
      </c>
      <c r="C719" s="54" t="str">
        <f t="shared" si="46"/>
        <v>0</v>
      </c>
      <c r="D719" s="57">
        <f t="shared" si="47"/>
        <v>45291</v>
      </c>
      <c r="E719" s="54">
        <f t="shared" si="48"/>
        <v>81</v>
      </c>
      <c r="F719" s="18"/>
      <c r="G719" s="46"/>
      <c r="H719" s="3"/>
      <c r="I719" s="4"/>
      <c r="J719" s="3"/>
      <c r="K719" s="21" t="str">
        <f t="shared" si="49"/>
        <v/>
      </c>
      <c r="L719" s="2"/>
      <c r="M719" s="2"/>
      <c r="N719" s="18"/>
      <c r="O719" s="18"/>
    </row>
    <row r="720" spans="1:15" ht="18.75" customHeight="1" x14ac:dyDescent="0.25">
      <c r="A720" s="18"/>
      <c r="B720" s="54">
        <f>IF(J720="",0,COUNTIF($J$7:J720,J720))</f>
        <v>0</v>
      </c>
      <c r="C720" s="54" t="str">
        <f t="shared" si="46"/>
        <v>0</v>
      </c>
      <c r="D720" s="57">
        <f t="shared" si="47"/>
        <v>45291</v>
      </c>
      <c r="E720" s="54">
        <f t="shared" si="48"/>
        <v>81</v>
      </c>
      <c r="F720" s="18"/>
      <c r="G720" s="46"/>
      <c r="H720" s="3"/>
      <c r="I720" s="4"/>
      <c r="J720" s="3"/>
      <c r="K720" s="21" t="str">
        <f t="shared" si="49"/>
        <v/>
      </c>
      <c r="L720" s="2"/>
      <c r="M720" s="2"/>
      <c r="N720" s="18"/>
      <c r="O720" s="18"/>
    </row>
    <row r="721" spans="1:15" ht="18.75" customHeight="1" x14ac:dyDescent="0.25">
      <c r="A721" s="18"/>
      <c r="B721" s="54">
        <f>IF(J721="",0,COUNTIF($J$7:J721,J721))</f>
        <v>0</v>
      </c>
      <c r="C721" s="54" t="str">
        <f t="shared" si="46"/>
        <v>0</v>
      </c>
      <c r="D721" s="57">
        <f t="shared" si="47"/>
        <v>45291</v>
      </c>
      <c r="E721" s="54">
        <f t="shared" si="48"/>
        <v>81</v>
      </c>
      <c r="F721" s="18"/>
      <c r="G721" s="46"/>
      <c r="H721" s="3"/>
      <c r="I721" s="4"/>
      <c r="J721" s="3"/>
      <c r="K721" s="21" t="str">
        <f t="shared" si="49"/>
        <v/>
      </c>
      <c r="L721" s="2"/>
      <c r="M721" s="2"/>
      <c r="N721" s="18"/>
      <c r="O721" s="18"/>
    </row>
    <row r="722" spans="1:15" ht="18.75" customHeight="1" x14ac:dyDescent="0.25">
      <c r="A722" s="18"/>
      <c r="B722" s="54">
        <f>IF(J722="",0,COUNTIF($J$7:J722,J722))</f>
        <v>0</v>
      </c>
      <c r="C722" s="54" t="str">
        <f t="shared" si="46"/>
        <v>0</v>
      </c>
      <c r="D722" s="57">
        <f t="shared" si="47"/>
        <v>45291</v>
      </c>
      <c r="E722" s="54">
        <f t="shared" si="48"/>
        <v>81</v>
      </c>
      <c r="F722" s="18"/>
      <c r="G722" s="46"/>
      <c r="H722" s="3"/>
      <c r="I722" s="4"/>
      <c r="J722" s="3"/>
      <c r="K722" s="21" t="str">
        <f t="shared" si="49"/>
        <v/>
      </c>
      <c r="L722" s="2"/>
      <c r="M722" s="2"/>
      <c r="N722" s="18"/>
      <c r="O722" s="18"/>
    </row>
    <row r="723" spans="1:15" ht="18.75" customHeight="1" x14ac:dyDescent="0.25">
      <c r="A723" s="18"/>
      <c r="B723" s="54">
        <f>IF(J723="",0,COUNTIF($J$7:J723,J723))</f>
        <v>0</v>
      </c>
      <c r="C723" s="54" t="str">
        <f t="shared" si="46"/>
        <v>0</v>
      </c>
      <c r="D723" s="57">
        <f t="shared" si="47"/>
        <v>45291</v>
      </c>
      <c r="E723" s="54">
        <f t="shared" si="48"/>
        <v>81</v>
      </c>
      <c r="F723" s="18"/>
      <c r="G723" s="46"/>
      <c r="H723" s="3"/>
      <c r="I723" s="4"/>
      <c r="J723" s="3"/>
      <c r="K723" s="21" t="str">
        <f t="shared" si="49"/>
        <v/>
      </c>
      <c r="L723" s="2"/>
      <c r="M723" s="2"/>
      <c r="N723" s="18"/>
      <c r="O723" s="18"/>
    </row>
    <row r="724" spans="1:15" ht="18.75" customHeight="1" x14ac:dyDescent="0.25">
      <c r="A724" s="18"/>
      <c r="B724" s="54">
        <f>IF(J724="",0,COUNTIF($J$7:J724,J724))</f>
        <v>0</v>
      </c>
      <c r="C724" s="54" t="str">
        <f t="shared" si="46"/>
        <v>0</v>
      </c>
      <c r="D724" s="57">
        <f t="shared" si="47"/>
        <v>45291</v>
      </c>
      <c r="E724" s="54">
        <f t="shared" si="48"/>
        <v>81</v>
      </c>
      <c r="F724" s="18"/>
      <c r="G724" s="46"/>
      <c r="H724" s="3"/>
      <c r="I724" s="4"/>
      <c r="J724" s="3"/>
      <c r="K724" s="21" t="str">
        <f t="shared" si="49"/>
        <v/>
      </c>
      <c r="L724" s="2"/>
      <c r="M724" s="2"/>
      <c r="N724" s="18"/>
      <c r="O724" s="18"/>
    </row>
    <row r="725" spans="1:15" ht="18.75" customHeight="1" x14ac:dyDescent="0.25">
      <c r="A725" s="18"/>
      <c r="B725" s="54">
        <f>IF(J725="",0,COUNTIF($J$7:J725,J725))</f>
        <v>0</v>
      </c>
      <c r="C725" s="54" t="str">
        <f t="shared" si="46"/>
        <v>0</v>
      </c>
      <c r="D725" s="57">
        <f t="shared" si="47"/>
        <v>45291</v>
      </c>
      <c r="E725" s="54">
        <f t="shared" si="48"/>
        <v>81</v>
      </c>
      <c r="F725" s="18"/>
      <c r="G725" s="46"/>
      <c r="H725" s="3"/>
      <c r="I725" s="4"/>
      <c r="J725" s="3"/>
      <c r="K725" s="21" t="str">
        <f t="shared" si="49"/>
        <v/>
      </c>
      <c r="L725" s="2"/>
      <c r="M725" s="2"/>
      <c r="N725" s="18"/>
      <c r="O725" s="18"/>
    </row>
    <row r="726" spans="1:15" ht="18.75" customHeight="1" x14ac:dyDescent="0.25">
      <c r="A726" s="18"/>
      <c r="B726" s="54">
        <f>IF(J726="",0,COUNTIF($J$7:J726,J726))</f>
        <v>0</v>
      </c>
      <c r="C726" s="54" t="str">
        <f t="shared" si="46"/>
        <v>0</v>
      </c>
      <c r="D726" s="57">
        <f t="shared" si="47"/>
        <v>45291</v>
      </c>
      <c r="E726" s="54">
        <f t="shared" si="48"/>
        <v>81</v>
      </c>
      <c r="F726" s="18"/>
      <c r="G726" s="46"/>
      <c r="H726" s="3"/>
      <c r="I726" s="4"/>
      <c r="J726" s="3"/>
      <c r="K726" s="21" t="str">
        <f t="shared" si="49"/>
        <v/>
      </c>
      <c r="L726" s="2"/>
      <c r="M726" s="2"/>
      <c r="N726" s="18"/>
      <c r="O726" s="18"/>
    </row>
    <row r="727" spans="1:15" ht="18.75" customHeight="1" x14ac:dyDescent="0.25">
      <c r="A727" s="18"/>
      <c r="B727" s="54">
        <f>IF(J727="",0,COUNTIF($J$7:J727,J727))</f>
        <v>0</v>
      </c>
      <c r="C727" s="54" t="str">
        <f t="shared" si="46"/>
        <v>0</v>
      </c>
      <c r="D727" s="57">
        <f t="shared" si="47"/>
        <v>45291</v>
      </c>
      <c r="E727" s="54">
        <f t="shared" si="48"/>
        <v>81</v>
      </c>
      <c r="F727" s="18"/>
      <c r="G727" s="46"/>
      <c r="H727" s="3"/>
      <c r="I727" s="4"/>
      <c r="J727" s="3"/>
      <c r="K727" s="21" t="str">
        <f t="shared" si="49"/>
        <v/>
      </c>
      <c r="L727" s="2"/>
      <c r="M727" s="2"/>
      <c r="N727" s="18"/>
      <c r="O727" s="18"/>
    </row>
    <row r="728" spans="1:15" ht="18.75" customHeight="1" x14ac:dyDescent="0.25">
      <c r="A728" s="18"/>
      <c r="B728" s="54">
        <f>IF(J728="",0,COUNTIF($J$7:J728,J728))</f>
        <v>0</v>
      </c>
      <c r="C728" s="54" t="str">
        <f t="shared" si="46"/>
        <v>0</v>
      </c>
      <c r="D728" s="57">
        <f t="shared" si="47"/>
        <v>45291</v>
      </c>
      <c r="E728" s="54">
        <f t="shared" si="48"/>
        <v>81</v>
      </c>
      <c r="F728" s="18"/>
      <c r="G728" s="46"/>
      <c r="H728" s="3"/>
      <c r="I728" s="4"/>
      <c r="J728" s="3"/>
      <c r="K728" s="21" t="str">
        <f t="shared" si="49"/>
        <v/>
      </c>
      <c r="L728" s="2"/>
      <c r="M728" s="2"/>
      <c r="N728" s="18"/>
      <c r="O728" s="18"/>
    </row>
    <row r="729" spans="1:15" ht="18.75" customHeight="1" x14ac:dyDescent="0.25">
      <c r="A729" s="18"/>
      <c r="B729" s="54">
        <f>IF(J729="",0,COUNTIF($J$7:J729,J729))</f>
        <v>0</v>
      </c>
      <c r="C729" s="54" t="str">
        <f t="shared" si="46"/>
        <v>0</v>
      </c>
      <c r="D729" s="57">
        <f t="shared" si="47"/>
        <v>45291</v>
      </c>
      <c r="E729" s="54">
        <f t="shared" si="48"/>
        <v>81</v>
      </c>
      <c r="F729" s="18"/>
      <c r="G729" s="46"/>
      <c r="H729" s="3"/>
      <c r="I729" s="4"/>
      <c r="J729" s="3"/>
      <c r="K729" s="21" t="str">
        <f t="shared" si="49"/>
        <v/>
      </c>
      <c r="L729" s="2"/>
      <c r="M729" s="2"/>
      <c r="N729" s="18"/>
      <c r="O729" s="18"/>
    </row>
    <row r="730" spans="1:15" ht="18.75" customHeight="1" x14ac:dyDescent="0.25">
      <c r="A730" s="18"/>
      <c r="B730" s="54">
        <f>IF(J730="",0,COUNTIF($J$7:J730,J730))</f>
        <v>0</v>
      </c>
      <c r="C730" s="54" t="str">
        <f t="shared" si="46"/>
        <v>0</v>
      </c>
      <c r="D730" s="57">
        <f t="shared" si="47"/>
        <v>45291</v>
      </c>
      <c r="E730" s="54">
        <f t="shared" si="48"/>
        <v>81</v>
      </c>
      <c r="F730" s="18"/>
      <c r="G730" s="46"/>
      <c r="H730" s="3"/>
      <c r="I730" s="4"/>
      <c r="J730" s="3"/>
      <c r="K730" s="21" t="str">
        <f t="shared" si="49"/>
        <v/>
      </c>
      <c r="L730" s="2"/>
      <c r="M730" s="2"/>
      <c r="N730" s="18"/>
      <c r="O730" s="18"/>
    </row>
    <row r="731" spans="1:15" ht="18.75" customHeight="1" x14ac:dyDescent="0.25">
      <c r="A731" s="18"/>
      <c r="B731" s="54">
        <f>IF(J731="",0,COUNTIF($J$7:J731,J731))</f>
        <v>0</v>
      </c>
      <c r="C731" s="54" t="str">
        <f t="shared" si="46"/>
        <v>0</v>
      </c>
      <c r="D731" s="57">
        <f t="shared" si="47"/>
        <v>45291</v>
      </c>
      <c r="E731" s="54">
        <f t="shared" si="48"/>
        <v>81</v>
      </c>
      <c r="F731" s="18"/>
      <c r="G731" s="46"/>
      <c r="H731" s="3"/>
      <c r="I731" s="4"/>
      <c r="J731" s="3"/>
      <c r="K731" s="21" t="str">
        <f t="shared" si="49"/>
        <v/>
      </c>
      <c r="L731" s="2"/>
      <c r="M731" s="2"/>
      <c r="N731" s="18"/>
      <c r="O731" s="18"/>
    </row>
    <row r="732" spans="1:15" ht="18.75" customHeight="1" x14ac:dyDescent="0.25">
      <c r="A732" s="18"/>
      <c r="B732" s="54">
        <f>IF(J732="",0,COUNTIF($J$7:J732,J732))</f>
        <v>0</v>
      </c>
      <c r="C732" s="54" t="str">
        <f t="shared" si="46"/>
        <v>0</v>
      </c>
      <c r="D732" s="57">
        <f t="shared" si="47"/>
        <v>45291</v>
      </c>
      <c r="E732" s="54">
        <f t="shared" si="48"/>
        <v>81</v>
      </c>
      <c r="F732" s="18"/>
      <c r="G732" s="46"/>
      <c r="H732" s="3"/>
      <c r="I732" s="4"/>
      <c r="J732" s="3"/>
      <c r="K732" s="21" t="str">
        <f t="shared" si="49"/>
        <v/>
      </c>
      <c r="L732" s="2"/>
      <c r="M732" s="2"/>
      <c r="N732" s="18"/>
      <c r="O732" s="18"/>
    </row>
    <row r="733" spans="1:15" ht="18.75" customHeight="1" x14ac:dyDescent="0.25">
      <c r="A733" s="18"/>
      <c r="B733" s="54">
        <f>IF(J733="",0,COUNTIF($J$7:J733,J733))</f>
        <v>0</v>
      </c>
      <c r="C733" s="54" t="str">
        <f t="shared" si="46"/>
        <v>0</v>
      </c>
      <c r="D733" s="57">
        <f t="shared" si="47"/>
        <v>45291</v>
      </c>
      <c r="E733" s="54">
        <f t="shared" si="48"/>
        <v>81</v>
      </c>
      <c r="F733" s="18"/>
      <c r="G733" s="46"/>
      <c r="H733" s="3"/>
      <c r="I733" s="4"/>
      <c r="J733" s="3"/>
      <c r="K733" s="21" t="str">
        <f t="shared" si="49"/>
        <v/>
      </c>
      <c r="L733" s="2"/>
      <c r="M733" s="2"/>
      <c r="N733" s="18"/>
      <c r="O733" s="18"/>
    </row>
    <row r="734" spans="1:15" ht="18.75" customHeight="1" x14ac:dyDescent="0.25">
      <c r="A734" s="18"/>
      <c r="B734" s="54">
        <f>IF(J734="",0,COUNTIF($J$7:J734,J734))</f>
        <v>0</v>
      </c>
      <c r="C734" s="54" t="str">
        <f t="shared" si="46"/>
        <v>0</v>
      </c>
      <c r="D734" s="57">
        <f t="shared" si="47"/>
        <v>45291</v>
      </c>
      <c r="E734" s="54">
        <f t="shared" si="48"/>
        <v>81</v>
      </c>
      <c r="F734" s="18"/>
      <c r="G734" s="46"/>
      <c r="H734" s="3"/>
      <c r="I734" s="4"/>
      <c r="J734" s="3"/>
      <c r="K734" s="21" t="str">
        <f t="shared" si="49"/>
        <v/>
      </c>
      <c r="L734" s="2"/>
      <c r="M734" s="2"/>
      <c r="N734" s="18"/>
      <c r="O734" s="18"/>
    </row>
    <row r="735" spans="1:15" ht="18.75" customHeight="1" x14ac:dyDescent="0.25">
      <c r="A735" s="18"/>
      <c r="B735" s="54">
        <f>IF(J735="",0,COUNTIF($J$7:J735,J735))</f>
        <v>0</v>
      </c>
      <c r="C735" s="54" t="str">
        <f t="shared" si="46"/>
        <v>0</v>
      </c>
      <c r="D735" s="57">
        <f t="shared" si="47"/>
        <v>45291</v>
      </c>
      <c r="E735" s="54">
        <f t="shared" si="48"/>
        <v>81</v>
      </c>
      <c r="F735" s="18"/>
      <c r="G735" s="46"/>
      <c r="H735" s="3"/>
      <c r="I735" s="4"/>
      <c r="J735" s="3"/>
      <c r="K735" s="21" t="str">
        <f t="shared" si="49"/>
        <v/>
      </c>
      <c r="L735" s="2"/>
      <c r="M735" s="2"/>
      <c r="N735" s="18"/>
      <c r="O735" s="18"/>
    </row>
    <row r="736" spans="1:15" ht="18.75" customHeight="1" x14ac:dyDescent="0.25">
      <c r="A736" s="18"/>
      <c r="B736" s="54">
        <f>IF(J736="",0,COUNTIF($J$7:J736,J736))</f>
        <v>0</v>
      </c>
      <c r="C736" s="54" t="str">
        <f t="shared" si="46"/>
        <v>0</v>
      </c>
      <c r="D736" s="57">
        <f t="shared" si="47"/>
        <v>45291</v>
      </c>
      <c r="E736" s="54">
        <f t="shared" si="48"/>
        <v>81</v>
      </c>
      <c r="F736" s="18"/>
      <c r="G736" s="46"/>
      <c r="H736" s="3"/>
      <c r="I736" s="4"/>
      <c r="J736" s="3"/>
      <c r="K736" s="21" t="str">
        <f t="shared" si="49"/>
        <v/>
      </c>
      <c r="L736" s="2"/>
      <c r="M736" s="2"/>
      <c r="N736" s="18"/>
      <c r="O736" s="18"/>
    </row>
    <row r="737" spans="1:15" ht="18.75" customHeight="1" x14ac:dyDescent="0.25">
      <c r="A737" s="18"/>
      <c r="B737" s="54">
        <f>IF(J737="",0,COUNTIF($J$7:J737,J737))</f>
        <v>0</v>
      </c>
      <c r="C737" s="54" t="str">
        <f t="shared" si="46"/>
        <v>0</v>
      </c>
      <c r="D737" s="57">
        <f t="shared" si="47"/>
        <v>45291</v>
      </c>
      <c r="E737" s="54">
        <f t="shared" si="48"/>
        <v>81</v>
      </c>
      <c r="F737" s="18"/>
      <c r="G737" s="46"/>
      <c r="H737" s="3"/>
      <c r="I737" s="4"/>
      <c r="J737" s="3"/>
      <c r="K737" s="21" t="str">
        <f t="shared" si="49"/>
        <v/>
      </c>
      <c r="L737" s="2"/>
      <c r="M737" s="2"/>
      <c r="N737" s="18"/>
      <c r="O737" s="18"/>
    </row>
    <row r="738" spans="1:15" ht="18.75" customHeight="1" x14ac:dyDescent="0.25">
      <c r="A738" s="18"/>
      <c r="B738" s="54">
        <f>IF(J738="",0,COUNTIF($J$7:J738,J738))</f>
        <v>0</v>
      </c>
      <c r="C738" s="54" t="str">
        <f t="shared" si="46"/>
        <v>0</v>
      </c>
      <c r="D738" s="57">
        <f t="shared" si="47"/>
        <v>45291</v>
      </c>
      <c r="E738" s="54">
        <f t="shared" si="48"/>
        <v>81</v>
      </c>
      <c r="F738" s="18"/>
      <c r="G738" s="46"/>
      <c r="H738" s="3"/>
      <c r="I738" s="4"/>
      <c r="J738" s="3"/>
      <c r="K738" s="21" t="str">
        <f t="shared" si="49"/>
        <v/>
      </c>
      <c r="L738" s="2"/>
      <c r="M738" s="2"/>
      <c r="N738" s="18"/>
      <c r="O738" s="18"/>
    </row>
    <row r="739" spans="1:15" ht="18.75" customHeight="1" x14ac:dyDescent="0.25">
      <c r="A739" s="18"/>
      <c r="B739" s="54">
        <f>IF(J739="",0,COUNTIF($J$7:J739,J739))</f>
        <v>0</v>
      </c>
      <c r="C739" s="54" t="str">
        <f t="shared" si="46"/>
        <v>0</v>
      </c>
      <c r="D739" s="57">
        <f t="shared" si="47"/>
        <v>45291</v>
      </c>
      <c r="E739" s="54">
        <f t="shared" si="48"/>
        <v>81</v>
      </c>
      <c r="F739" s="18"/>
      <c r="G739" s="46"/>
      <c r="H739" s="3"/>
      <c r="I739" s="4"/>
      <c r="J739" s="3"/>
      <c r="K739" s="21" t="str">
        <f t="shared" si="49"/>
        <v/>
      </c>
      <c r="L739" s="2"/>
      <c r="M739" s="2"/>
      <c r="N739" s="18"/>
      <c r="O739" s="18"/>
    </row>
    <row r="740" spans="1:15" ht="18.75" customHeight="1" x14ac:dyDescent="0.25">
      <c r="A740" s="18"/>
      <c r="B740" s="54">
        <f>IF(J740="",0,COUNTIF($J$7:J740,J740))</f>
        <v>0</v>
      </c>
      <c r="C740" s="54" t="str">
        <f t="shared" si="46"/>
        <v>0</v>
      </c>
      <c r="D740" s="57">
        <f t="shared" si="47"/>
        <v>45291</v>
      </c>
      <c r="E740" s="54">
        <f t="shared" si="48"/>
        <v>81</v>
      </c>
      <c r="F740" s="18"/>
      <c r="G740" s="46"/>
      <c r="H740" s="3"/>
      <c r="I740" s="4"/>
      <c r="J740" s="3"/>
      <c r="K740" s="21" t="str">
        <f t="shared" si="49"/>
        <v/>
      </c>
      <c r="L740" s="2"/>
      <c r="M740" s="2"/>
      <c r="N740" s="18"/>
      <c r="O740" s="18"/>
    </row>
    <row r="741" spans="1:15" ht="18.75" customHeight="1" x14ac:dyDescent="0.25">
      <c r="A741" s="18"/>
      <c r="B741" s="54">
        <f>IF(J741="",0,COUNTIF($J$7:J741,J741))</f>
        <v>0</v>
      </c>
      <c r="C741" s="54" t="str">
        <f t="shared" si="46"/>
        <v>0</v>
      </c>
      <c r="D741" s="57">
        <f t="shared" si="47"/>
        <v>45291</v>
      </c>
      <c r="E741" s="54">
        <f t="shared" si="48"/>
        <v>81</v>
      </c>
      <c r="F741" s="18"/>
      <c r="G741" s="46"/>
      <c r="H741" s="3"/>
      <c r="I741" s="4"/>
      <c r="J741" s="3"/>
      <c r="K741" s="21" t="str">
        <f t="shared" si="49"/>
        <v/>
      </c>
      <c r="L741" s="2"/>
      <c r="M741" s="2"/>
      <c r="N741" s="18"/>
      <c r="O741" s="18"/>
    </row>
    <row r="742" spans="1:15" ht="18.75" customHeight="1" x14ac:dyDescent="0.25">
      <c r="A742" s="18"/>
      <c r="B742" s="54">
        <f>IF(J742="",0,COUNTIF($J$7:J742,J742))</f>
        <v>0</v>
      </c>
      <c r="C742" s="54" t="str">
        <f t="shared" si="46"/>
        <v>0</v>
      </c>
      <c r="D742" s="57">
        <f t="shared" si="47"/>
        <v>45291</v>
      </c>
      <c r="E742" s="54">
        <f t="shared" si="48"/>
        <v>81</v>
      </c>
      <c r="F742" s="18"/>
      <c r="G742" s="46"/>
      <c r="H742" s="3"/>
      <c r="I742" s="4"/>
      <c r="J742" s="3"/>
      <c r="K742" s="21" t="str">
        <f t="shared" si="49"/>
        <v/>
      </c>
      <c r="L742" s="2"/>
      <c r="M742" s="2"/>
      <c r="N742" s="18"/>
      <c r="O742" s="18"/>
    </row>
    <row r="743" spans="1:15" ht="18.75" customHeight="1" x14ac:dyDescent="0.25">
      <c r="A743" s="18"/>
      <c r="B743" s="54">
        <f>IF(J743="",0,COUNTIF($J$7:J743,J743))</f>
        <v>0</v>
      </c>
      <c r="C743" s="54" t="str">
        <f t="shared" si="46"/>
        <v>0</v>
      </c>
      <c r="D743" s="57">
        <f t="shared" si="47"/>
        <v>45291</v>
      </c>
      <c r="E743" s="54">
        <f t="shared" si="48"/>
        <v>81</v>
      </c>
      <c r="F743" s="18"/>
      <c r="G743" s="46"/>
      <c r="H743" s="3"/>
      <c r="I743" s="4"/>
      <c r="J743" s="3"/>
      <c r="K743" s="21" t="str">
        <f t="shared" si="49"/>
        <v/>
      </c>
      <c r="L743" s="2"/>
      <c r="M743" s="2"/>
      <c r="N743" s="18"/>
      <c r="O743" s="18"/>
    </row>
    <row r="744" spans="1:15" ht="18.75" customHeight="1" x14ac:dyDescent="0.25">
      <c r="A744" s="18"/>
      <c r="B744" s="54">
        <f>IF(J744="",0,COUNTIF($J$7:J744,J744))</f>
        <v>0</v>
      </c>
      <c r="C744" s="54" t="str">
        <f t="shared" si="46"/>
        <v>0</v>
      </c>
      <c r="D744" s="57">
        <f t="shared" si="47"/>
        <v>45291</v>
      </c>
      <c r="E744" s="54">
        <f t="shared" si="48"/>
        <v>81</v>
      </c>
      <c r="F744" s="18"/>
      <c r="G744" s="46"/>
      <c r="H744" s="3"/>
      <c r="I744" s="4"/>
      <c r="J744" s="3"/>
      <c r="K744" s="21" t="str">
        <f t="shared" si="49"/>
        <v/>
      </c>
      <c r="L744" s="2"/>
      <c r="M744" s="2"/>
      <c r="N744" s="18"/>
      <c r="O744" s="18"/>
    </row>
    <row r="745" spans="1:15" ht="18.75" customHeight="1" x14ac:dyDescent="0.25">
      <c r="A745" s="18"/>
      <c r="B745" s="54">
        <f>IF(J745="",0,COUNTIF($J$7:J745,J745))</f>
        <v>0</v>
      </c>
      <c r="C745" s="54" t="str">
        <f t="shared" si="46"/>
        <v>0</v>
      </c>
      <c r="D745" s="57">
        <f t="shared" si="47"/>
        <v>45291</v>
      </c>
      <c r="E745" s="54">
        <f t="shared" si="48"/>
        <v>81</v>
      </c>
      <c r="F745" s="18"/>
      <c r="G745" s="46"/>
      <c r="H745" s="3"/>
      <c r="I745" s="4"/>
      <c r="J745" s="3"/>
      <c r="K745" s="21" t="str">
        <f t="shared" si="49"/>
        <v/>
      </c>
      <c r="L745" s="2"/>
      <c r="M745" s="2"/>
      <c r="N745" s="18"/>
      <c r="O745" s="18"/>
    </row>
    <row r="746" spans="1:15" ht="18.75" customHeight="1" x14ac:dyDescent="0.25">
      <c r="A746" s="18"/>
      <c r="B746" s="54">
        <f>IF(J746="",0,COUNTIF($J$7:J746,J746))</f>
        <v>0</v>
      </c>
      <c r="C746" s="54" t="str">
        <f t="shared" si="46"/>
        <v>0</v>
      </c>
      <c r="D746" s="57">
        <f t="shared" si="47"/>
        <v>45291</v>
      </c>
      <c r="E746" s="54">
        <f t="shared" si="48"/>
        <v>81</v>
      </c>
      <c r="F746" s="18"/>
      <c r="G746" s="46"/>
      <c r="H746" s="3"/>
      <c r="I746" s="4"/>
      <c r="J746" s="3"/>
      <c r="K746" s="21" t="str">
        <f t="shared" si="49"/>
        <v/>
      </c>
      <c r="L746" s="2"/>
      <c r="M746" s="2"/>
      <c r="N746" s="18"/>
      <c r="O746" s="18"/>
    </row>
    <row r="747" spans="1:15" ht="18.75" customHeight="1" x14ac:dyDescent="0.25">
      <c r="A747" s="18"/>
      <c r="B747" s="54">
        <f>IF(J747="",0,COUNTIF($J$7:J747,J747))</f>
        <v>0</v>
      </c>
      <c r="C747" s="54" t="str">
        <f t="shared" si="46"/>
        <v>0</v>
      </c>
      <c r="D747" s="57">
        <f t="shared" si="47"/>
        <v>45291</v>
      </c>
      <c r="E747" s="54">
        <f t="shared" si="48"/>
        <v>81</v>
      </c>
      <c r="F747" s="18"/>
      <c r="G747" s="46"/>
      <c r="H747" s="3"/>
      <c r="I747" s="4"/>
      <c r="J747" s="3"/>
      <c r="K747" s="21" t="str">
        <f t="shared" si="49"/>
        <v/>
      </c>
      <c r="L747" s="2"/>
      <c r="M747" s="2"/>
      <c r="N747" s="18"/>
      <c r="O747" s="18"/>
    </row>
    <row r="748" spans="1:15" ht="18.75" customHeight="1" x14ac:dyDescent="0.25">
      <c r="A748" s="18"/>
      <c r="B748" s="54">
        <f>IF(J748="",0,COUNTIF($J$7:J748,J748))</f>
        <v>0</v>
      </c>
      <c r="C748" s="54" t="str">
        <f t="shared" si="46"/>
        <v>0</v>
      </c>
      <c r="D748" s="57">
        <f t="shared" si="47"/>
        <v>45291</v>
      </c>
      <c r="E748" s="54">
        <f t="shared" si="48"/>
        <v>81</v>
      </c>
      <c r="F748" s="18"/>
      <c r="G748" s="46"/>
      <c r="H748" s="3"/>
      <c r="I748" s="4"/>
      <c r="J748" s="3"/>
      <c r="K748" s="21" t="str">
        <f t="shared" si="49"/>
        <v/>
      </c>
      <c r="L748" s="2"/>
      <c r="M748" s="2"/>
      <c r="N748" s="18"/>
      <c r="O748" s="18"/>
    </row>
    <row r="749" spans="1:15" ht="18.75" customHeight="1" x14ac:dyDescent="0.25">
      <c r="A749" s="18"/>
      <c r="B749" s="54">
        <f>IF(J749="",0,COUNTIF($J$7:J749,J749))</f>
        <v>0</v>
      </c>
      <c r="C749" s="54" t="str">
        <f t="shared" si="46"/>
        <v>0</v>
      </c>
      <c r="D749" s="57">
        <f t="shared" si="47"/>
        <v>45291</v>
      </c>
      <c r="E749" s="54">
        <f t="shared" si="48"/>
        <v>81</v>
      </c>
      <c r="F749" s="18"/>
      <c r="G749" s="46"/>
      <c r="H749" s="3"/>
      <c r="I749" s="4"/>
      <c r="J749" s="3"/>
      <c r="K749" s="21" t="str">
        <f t="shared" si="49"/>
        <v/>
      </c>
      <c r="L749" s="2"/>
      <c r="M749" s="2"/>
      <c r="N749" s="18"/>
      <c r="O749" s="18"/>
    </row>
    <row r="750" spans="1:15" ht="18.75" customHeight="1" x14ac:dyDescent="0.25">
      <c r="A750" s="18"/>
      <c r="B750" s="54">
        <f>IF(J750="",0,COUNTIF($J$7:J750,J750))</f>
        <v>0</v>
      </c>
      <c r="C750" s="54" t="str">
        <f t="shared" si="46"/>
        <v>0</v>
      </c>
      <c r="D750" s="57">
        <f t="shared" si="47"/>
        <v>45291</v>
      </c>
      <c r="E750" s="54">
        <f t="shared" si="48"/>
        <v>81</v>
      </c>
      <c r="F750" s="18"/>
      <c r="G750" s="46"/>
      <c r="H750" s="3"/>
      <c r="I750" s="4"/>
      <c r="J750" s="3"/>
      <c r="K750" s="21" t="str">
        <f t="shared" si="49"/>
        <v/>
      </c>
      <c r="L750" s="2"/>
      <c r="M750" s="2"/>
      <c r="N750" s="18"/>
      <c r="O750" s="18"/>
    </row>
    <row r="751" spans="1:15" ht="18.75" customHeight="1" x14ac:dyDescent="0.25">
      <c r="A751" s="18"/>
      <c r="B751" s="54">
        <f>IF(J751="",0,COUNTIF($J$7:J751,J751))</f>
        <v>0</v>
      </c>
      <c r="C751" s="54" t="str">
        <f t="shared" si="46"/>
        <v>0</v>
      </c>
      <c r="D751" s="57">
        <f t="shared" si="47"/>
        <v>45291</v>
      </c>
      <c r="E751" s="54">
        <f t="shared" si="48"/>
        <v>81</v>
      </c>
      <c r="F751" s="18"/>
      <c r="G751" s="46"/>
      <c r="H751" s="3"/>
      <c r="I751" s="4"/>
      <c r="J751" s="3"/>
      <c r="K751" s="21" t="str">
        <f t="shared" si="49"/>
        <v/>
      </c>
      <c r="L751" s="2"/>
      <c r="M751" s="2"/>
      <c r="N751" s="18"/>
      <c r="O751" s="18"/>
    </row>
    <row r="752" spans="1:15" ht="18.75" customHeight="1" x14ac:dyDescent="0.25">
      <c r="A752" s="18"/>
      <c r="B752" s="54">
        <f>IF(J752="",0,COUNTIF($J$7:J752,J752))</f>
        <v>0</v>
      </c>
      <c r="C752" s="54" t="str">
        <f t="shared" si="46"/>
        <v>0</v>
      </c>
      <c r="D752" s="57">
        <f t="shared" si="47"/>
        <v>45291</v>
      </c>
      <c r="E752" s="54">
        <f t="shared" si="48"/>
        <v>81</v>
      </c>
      <c r="F752" s="18"/>
      <c r="G752" s="46"/>
      <c r="H752" s="3"/>
      <c r="I752" s="4"/>
      <c r="J752" s="3"/>
      <c r="K752" s="21" t="str">
        <f t="shared" si="49"/>
        <v/>
      </c>
      <c r="L752" s="2"/>
      <c r="M752" s="2"/>
      <c r="N752" s="18"/>
      <c r="O752" s="18"/>
    </row>
    <row r="753" spans="1:15" ht="18.75" customHeight="1" x14ac:dyDescent="0.25">
      <c r="A753" s="18"/>
      <c r="B753" s="54">
        <f>IF(J753="",0,COUNTIF($J$7:J753,J753))</f>
        <v>0</v>
      </c>
      <c r="C753" s="54" t="str">
        <f t="shared" si="46"/>
        <v>0</v>
      </c>
      <c r="D753" s="57">
        <f t="shared" si="47"/>
        <v>45291</v>
      </c>
      <c r="E753" s="54">
        <f t="shared" si="48"/>
        <v>81</v>
      </c>
      <c r="F753" s="18"/>
      <c r="G753" s="46"/>
      <c r="H753" s="3"/>
      <c r="I753" s="4"/>
      <c r="J753" s="3"/>
      <c r="K753" s="21" t="str">
        <f t="shared" si="49"/>
        <v/>
      </c>
      <c r="L753" s="2"/>
      <c r="M753" s="2"/>
      <c r="N753" s="18"/>
      <c r="O753" s="18"/>
    </row>
    <row r="754" spans="1:15" ht="18.75" customHeight="1" x14ac:dyDescent="0.25">
      <c r="A754" s="18"/>
      <c r="B754" s="54">
        <f>IF(J754="",0,COUNTIF($J$7:J754,J754))</f>
        <v>0</v>
      </c>
      <c r="C754" s="54" t="str">
        <f t="shared" si="46"/>
        <v>0</v>
      </c>
      <c r="D754" s="57">
        <f t="shared" si="47"/>
        <v>45291</v>
      </c>
      <c r="E754" s="54">
        <f t="shared" si="48"/>
        <v>81</v>
      </c>
      <c r="F754" s="18"/>
      <c r="G754" s="46"/>
      <c r="H754" s="3"/>
      <c r="I754" s="4"/>
      <c r="J754" s="3"/>
      <c r="K754" s="21" t="str">
        <f t="shared" si="49"/>
        <v/>
      </c>
      <c r="L754" s="2"/>
      <c r="M754" s="2"/>
      <c r="N754" s="18"/>
      <c r="O754" s="18"/>
    </row>
    <row r="755" spans="1:15" ht="18.75" customHeight="1" x14ac:dyDescent="0.25">
      <c r="A755" s="18"/>
      <c r="B755" s="54">
        <f>IF(J755="",0,COUNTIF($J$7:J755,J755))</f>
        <v>0</v>
      </c>
      <c r="C755" s="54" t="str">
        <f t="shared" ref="C755:C818" si="50">B755&amp;J755</f>
        <v>0</v>
      </c>
      <c r="D755" s="57">
        <f t="shared" ref="D755:D818" si="51">IF(G755&lt;&gt;"",G755,D754)</f>
        <v>45291</v>
      </c>
      <c r="E755" s="54">
        <f t="shared" ref="E755:E818" si="52">IF(H755&lt;&gt;"",H755,E754)</f>
        <v>81</v>
      </c>
      <c r="F755" s="18"/>
      <c r="G755" s="46"/>
      <c r="H755" s="3"/>
      <c r="I755" s="4"/>
      <c r="J755" s="3"/>
      <c r="K755" s="21" t="str">
        <f t="shared" ref="K755:K818" si="53">IF(J755&lt;&gt;"",VLOOKUP(J755,DA,2,FALSE),"")</f>
        <v/>
      </c>
      <c r="L755" s="2"/>
      <c r="M755" s="2"/>
      <c r="N755" s="18"/>
      <c r="O755" s="18"/>
    </row>
    <row r="756" spans="1:15" ht="18.75" customHeight="1" x14ac:dyDescent="0.25">
      <c r="A756" s="18"/>
      <c r="B756" s="54">
        <f>IF(J756="",0,COUNTIF($J$7:J756,J756))</f>
        <v>0</v>
      </c>
      <c r="C756" s="54" t="str">
        <f t="shared" si="50"/>
        <v>0</v>
      </c>
      <c r="D756" s="57">
        <f t="shared" si="51"/>
        <v>45291</v>
      </c>
      <c r="E756" s="54">
        <f t="shared" si="52"/>
        <v>81</v>
      </c>
      <c r="F756" s="18"/>
      <c r="G756" s="46"/>
      <c r="H756" s="3"/>
      <c r="I756" s="4"/>
      <c r="J756" s="3"/>
      <c r="K756" s="21" t="str">
        <f t="shared" si="53"/>
        <v/>
      </c>
      <c r="L756" s="2"/>
      <c r="M756" s="2"/>
      <c r="N756" s="18"/>
      <c r="O756" s="18"/>
    </row>
    <row r="757" spans="1:15" ht="18.75" customHeight="1" x14ac:dyDescent="0.25">
      <c r="A757" s="18"/>
      <c r="B757" s="54">
        <f>IF(J757="",0,COUNTIF($J$7:J757,J757))</f>
        <v>0</v>
      </c>
      <c r="C757" s="54" t="str">
        <f t="shared" si="50"/>
        <v>0</v>
      </c>
      <c r="D757" s="57">
        <f t="shared" si="51"/>
        <v>45291</v>
      </c>
      <c r="E757" s="54">
        <f t="shared" si="52"/>
        <v>81</v>
      </c>
      <c r="F757" s="18"/>
      <c r="G757" s="46"/>
      <c r="H757" s="3"/>
      <c r="I757" s="4"/>
      <c r="J757" s="3"/>
      <c r="K757" s="21" t="str">
        <f t="shared" si="53"/>
        <v/>
      </c>
      <c r="L757" s="2"/>
      <c r="M757" s="2"/>
      <c r="N757" s="18"/>
      <c r="O757" s="18"/>
    </row>
    <row r="758" spans="1:15" ht="18.75" customHeight="1" x14ac:dyDescent="0.25">
      <c r="A758" s="18"/>
      <c r="B758" s="54">
        <f>IF(J758="",0,COUNTIF($J$7:J758,J758))</f>
        <v>0</v>
      </c>
      <c r="C758" s="54" t="str">
        <f t="shared" si="50"/>
        <v>0</v>
      </c>
      <c r="D758" s="57">
        <f t="shared" si="51"/>
        <v>45291</v>
      </c>
      <c r="E758" s="54">
        <f t="shared" si="52"/>
        <v>81</v>
      </c>
      <c r="F758" s="18"/>
      <c r="G758" s="46"/>
      <c r="H758" s="3"/>
      <c r="I758" s="4"/>
      <c r="J758" s="3"/>
      <c r="K758" s="21" t="str">
        <f t="shared" si="53"/>
        <v/>
      </c>
      <c r="L758" s="2"/>
      <c r="M758" s="2"/>
      <c r="N758" s="18"/>
      <c r="O758" s="18"/>
    </row>
    <row r="759" spans="1:15" ht="18.75" customHeight="1" x14ac:dyDescent="0.25">
      <c r="A759" s="18"/>
      <c r="B759" s="54">
        <f>IF(J759="",0,COUNTIF($J$7:J759,J759))</f>
        <v>0</v>
      </c>
      <c r="C759" s="54" t="str">
        <f t="shared" si="50"/>
        <v>0</v>
      </c>
      <c r="D759" s="57">
        <f t="shared" si="51"/>
        <v>45291</v>
      </c>
      <c r="E759" s="54">
        <f t="shared" si="52"/>
        <v>81</v>
      </c>
      <c r="F759" s="18"/>
      <c r="G759" s="46"/>
      <c r="H759" s="3"/>
      <c r="I759" s="4"/>
      <c r="J759" s="3"/>
      <c r="K759" s="21" t="str">
        <f t="shared" si="53"/>
        <v/>
      </c>
      <c r="L759" s="2"/>
      <c r="M759" s="2"/>
      <c r="N759" s="18"/>
      <c r="O759" s="18"/>
    </row>
    <row r="760" spans="1:15" ht="18.75" customHeight="1" x14ac:dyDescent="0.25">
      <c r="A760" s="18"/>
      <c r="B760" s="54">
        <f>IF(J760="",0,COUNTIF($J$7:J760,J760))</f>
        <v>0</v>
      </c>
      <c r="C760" s="54" t="str">
        <f t="shared" si="50"/>
        <v>0</v>
      </c>
      <c r="D760" s="57">
        <f t="shared" si="51"/>
        <v>45291</v>
      </c>
      <c r="E760" s="54">
        <f t="shared" si="52"/>
        <v>81</v>
      </c>
      <c r="F760" s="18"/>
      <c r="G760" s="46"/>
      <c r="H760" s="3"/>
      <c r="I760" s="4"/>
      <c r="J760" s="3"/>
      <c r="K760" s="21" t="str">
        <f t="shared" si="53"/>
        <v/>
      </c>
      <c r="L760" s="2"/>
      <c r="M760" s="2"/>
      <c r="N760" s="18"/>
      <c r="O760" s="18"/>
    </row>
    <row r="761" spans="1:15" ht="18.75" customHeight="1" x14ac:dyDescent="0.25">
      <c r="A761" s="18"/>
      <c r="B761" s="54">
        <f>IF(J761="",0,COUNTIF($J$7:J761,J761))</f>
        <v>0</v>
      </c>
      <c r="C761" s="54" t="str">
        <f t="shared" si="50"/>
        <v>0</v>
      </c>
      <c r="D761" s="57">
        <f t="shared" si="51"/>
        <v>45291</v>
      </c>
      <c r="E761" s="54">
        <f t="shared" si="52"/>
        <v>81</v>
      </c>
      <c r="F761" s="18"/>
      <c r="G761" s="46"/>
      <c r="H761" s="3"/>
      <c r="I761" s="4"/>
      <c r="J761" s="3"/>
      <c r="K761" s="21" t="str">
        <f t="shared" si="53"/>
        <v/>
      </c>
      <c r="L761" s="2"/>
      <c r="M761" s="2"/>
      <c r="N761" s="18"/>
      <c r="O761" s="18"/>
    </row>
    <row r="762" spans="1:15" ht="18.75" customHeight="1" x14ac:dyDescent="0.25">
      <c r="A762" s="18"/>
      <c r="B762" s="54">
        <f>IF(J762="",0,COUNTIF($J$7:J762,J762))</f>
        <v>0</v>
      </c>
      <c r="C762" s="54" t="str">
        <f t="shared" si="50"/>
        <v>0</v>
      </c>
      <c r="D762" s="57">
        <f t="shared" si="51"/>
        <v>45291</v>
      </c>
      <c r="E762" s="54">
        <f t="shared" si="52"/>
        <v>81</v>
      </c>
      <c r="F762" s="18"/>
      <c r="G762" s="46"/>
      <c r="H762" s="3"/>
      <c r="I762" s="4"/>
      <c r="J762" s="3"/>
      <c r="K762" s="21" t="str">
        <f t="shared" si="53"/>
        <v/>
      </c>
      <c r="L762" s="2"/>
      <c r="M762" s="2"/>
      <c r="N762" s="18"/>
      <c r="O762" s="18"/>
    </row>
    <row r="763" spans="1:15" ht="18.75" customHeight="1" x14ac:dyDescent="0.25">
      <c r="A763" s="18"/>
      <c r="B763" s="54">
        <f>IF(J763="",0,COUNTIF($J$7:J763,J763))</f>
        <v>0</v>
      </c>
      <c r="C763" s="54" t="str">
        <f t="shared" si="50"/>
        <v>0</v>
      </c>
      <c r="D763" s="57">
        <f t="shared" si="51"/>
        <v>45291</v>
      </c>
      <c r="E763" s="54">
        <f t="shared" si="52"/>
        <v>81</v>
      </c>
      <c r="F763" s="18"/>
      <c r="G763" s="46"/>
      <c r="H763" s="3"/>
      <c r="I763" s="4"/>
      <c r="J763" s="3"/>
      <c r="K763" s="21" t="str">
        <f t="shared" si="53"/>
        <v/>
      </c>
      <c r="L763" s="2"/>
      <c r="M763" s="2"/>
      <c r="N763" s="18"/>
      <c r="O763" s="18"/>
    </row>
    <row r="764" spans="1:15" ht="18.75" customHeight="1" x14ac:dyDescent="0.25">
      <c r="A764" s="18"/>
      <c r="B764" s="54">
        <f>IF(J764="",0,COUNTIF($J$7:J764,J764))</f>
        <v>0</v>
      </c>
      <c r="C764" s="54" t="str">
        <f t="shared" si="50"/>
        <v>0</v>
      </c>
      <c r="D764" s="57">
        <f t="shared" si="51"/>
        <v>45291</v>
      </c>
      <c r="E764" s="54">
        <f t="shared" si="52"/>
        <v>81</v>
      </c>
      <c r="F764" s="18"/>
      <c r="G764" s="46"/>
      <c r="H764" s="3"/>
      <c r="I764" s="4"/>
      <c r="J764" s="3"/>
      <c r="K764" s="21" t="str">
        <f t="shared" si="53"/>
        <v/>
      </c>
      <c r="L764" s="2"/>
      <c r="M764" s="2"/>
      <c r="N764" s="18"/>
      <c r="O764" s="18"/>
    </row>
    <row r="765" spans="1:15" ht="18.75" customHeight="1" x14ac:dyDescent="0.25">
      <c r="A765" s="18"/>
      <c r="B765" s="54">
        <f>IF(J765="",0,COUNTIF($J$7:J765,J765))</f>
        <v>0</v>
      </c>
      <c r="C765" s="54" t="str">
        <f t="shared" si="50"/>
        <v>0</v>
      </c>
      <c r="D765" s="57">
        <f t="shared" si="51"/>
        <v>45291</v>
      </c>
      <c r="E765" s="54">
        <f t="shared" si="52"/>
        <v>81</v>
      </c>
      <c r="F765" s="18"/>
      <c r="G765" s="46"/>
      <c r="H765" s="3"/>
      <c r="I765" s="4"/>
      <c r="J765" s="3"/>
      <c r="K765" s="21" t="str">
        <f t="shared" si="53"/>
        <v/>
      </c>
      <c r="L765" s="2"/>
      <c r="M765" s="2"/>
      <c r="N765" s="18"/>
      <c r="O765" s="18"/>
    </row>
    <row r="766" spans="1:15" ht="18.75" customHeight="1" x14ac:dyDescent="0.25">
      <c r="A766" s="18"/>
      <c r="B766" s="54">
        <f>IF(J766="",0,COUNTIF($J$7:J766,J766))</f>
        <v>0</v>
      </c>
      <c r="C766" s="54" t="str">
        <f t="shared" si="50"/>
        <v>0</v>
      </c>
      <c r="D766" s="57">
        <f t="shared" si="51"/>
        <v>45291</v>
      </c>
      <c r="E766" s="54">
        <f t="shared" si="52"/>
        <v>81</v>
      </c>
      <c r="F766" s="18"/>
      <c r="G766" s="46"/>
      <c r="H766" s="3"/>
      <c r="I766" s="4"/>
      <c r="J766" s="3"/>
      <c r="K766" s="21" t="str">
        <f t="shared" si="53"/>
        <v/>
      </c>
      <c r="L766" s="2"/>
      <c r="M766" s="2"/>
      <c r="N766" s="18"/>
      <c r="O766" s="18"/>
    </row>
    <row r="767" spans="1:15" ht="18.75" customHeight="1" x14ac:dyDescent="0.25">
      <c r="A767" s="18"/>
      <c r="B767" s="54">
        <f>IF(J767="",0,COUNTIF($J$7:J767,J767))</f>
        <v>0</v>
      </c>
      <c r="C767" s="54" t="str">
        <f t="shared" si="50"/>
        <v>0</v>
      </c>
      <c r="D767" s="57">
        <f t="shared" si="51"/>
        <v>45291</v>
      </c>
      <c r="E767" s="54">
        <f t="shared" si="52"/>
        <v>81</v>
      </c>
      <c r="F767" s="18"/>
      <c r="G767" s="46"/>
      <c r="H767" s="3"/>
      <c r="I767" s="4"/>
      <c r="J767" s="3"/>
      <c r="K767" s="21" t="str">
        <f t="shared" si="53"/>
        <v/>
      </c>
      <c r="L767" s="2"/>
      <c r="M767" s="2"/>
      <c r="N767" s="18"/>
      <c r="O767" s="18"/>
    </row>
    <row r="768" spans="1:15" ht="18.75" customHeight="1" x14ac:dyDescent="0.25">
      <c r="A768" s="18"/>
      <c r="B768" s="54">
        <f>IF(J768="",0,COUNTIF($J$7:J768,J768))</f>
        <v>0</v>
      </c>
      <c r="C768" s="54" t="str">
        <f t="shared" si="50"/>
        <v>0</v>
      </c>
      <c r="D768" s="57">
        <f t="shared" si="51"/>
        <v>45291</v>
      </c>
      <c r="E768" s="54">
        <f t="shared" si="52"/>
        <v>81</v>
      </c>
      <c r="F768" s="18"/>
      <c r="G768" s="46"/>
      <c r="H768" s="3"/>
      <c r="I768" s="4"/>
      <c r="J768" s="3"/>
      <c r="K768" s="21" t="str">
        <f t="shared" si="53"/>
        <v/>
      </c>
      <c r="L768" s="2"/>
      <c r="M768" s="2"/>
      <c r="N768" s="18"/>
      <c r="O768" s="18"/>
    </row>
    <row r="769" spans="1:15" ht="18.75" customHeight="1" x14ac:dyDescent="0.25">
      <c r="A769" s="18"/>
      <c r="B769" s="54">
        <f>IF(J769="",0,COUNTIF($J$7:J769,J769))</f>
        <v>0</v>
      </c>
      <c r="C769" s="54" t="str">
        <f t="shared" si="50"/>
        <v>0</v>
      </c>
      <c r="D769" s="57">
        <f t="shared" si="51"/>
        <v>45291</v>
      </c>
      <c r="E769" s="54">
        <f t="shared" si="52"/>
        <v>81</v>
      </c>
      <c r="F769" s="18"/>
      <c r="G769" s="46"/>
      <c r="H769" s="3"/>
      <c r="I769" s="4"/>
      <c r="J769" s="3"/>
      <c r="K769" s="21" t="str">
        <f t="shared" si="53"/>
        <v/>
      </c>
      <c r="L769" s="2"/>
      <c r="M769" s="2"/>
      <c r="N769" s="18"/>
      <c r="O769" s="18"/>
    </row>
    <row r="770" spans="1:15" ht="18.75" customHeight="1" x14ac:dyDescent="0.25">
      <c r="A770" s="18"/>
      <c r="B770" s="54">
        <f>IF(J770="",0,COUNTIF($J$7:J770,J770))</f>
        <v>0</v>
      </c>
      <c r="C770" s="54" t="str">
        <f t="shared" si="50"/>
        <v>0</v>
      </c>
      <c r="D770" s="57">
        <f t="shared" si="51"/>
        <v>45291</v>
      </c>
      <c r="E770" s="54">
        <f t="shared" si="52"/>
        <v>81</v>
      </c>
      <c r="F770" s="18"/>
      <c r="G770" s="46"/>
      <c r="H770" s="3"/>
      <c r="I770" s="4"/>
      <c r="J770" s="3"/>
      <c r="K770" s="21" t="str">
        <f t="shared" si="53"/>
        <v/>
      </c>
      <c r="L770" s="2"/>
      <c r="M770" s="2"/>
      <c r="N770" s="18"/>
      <c r="O770" s="18"/>
    </row>
    <row r="771" spans="1:15" ht="18.75" customHeight="1" x14ac:dyDescent="0.25">
      <c r="A771" s="18"/>
      <c r="B771" s="54">
        <f>IF(J771="",0,COUNTIF($J$7:J771,J771))</f>
        <v>0</v>
      </c>
      <c r="C771" s="54" t="str">
        <f t="shared" si="50"/>
        <v>0</v>
      </c>
      <c r="D771" s="57">
        <f t="shared" si="51"/>
        <v>45291</v>
      </c>
      <c r="E771" s="54">
        <f t="shared" si="52"/>
        <v>81</v>
      </c>
      <c r="F771" s="18"/>
      <c r="G771" s="46"/>
      <c r="H771" s="3"/>
      <c r="I771" s="4"/>
      <c r="J771" s="3"/>
      <c r="K771" s="21" t="str">
        <f t="shared" si="53"/>
        <v/>
      </c>
      <c r="L771" s="2"/>
      <c r="M771" s="2"/>
      <c r="N771" s="18"/>
      <c r="O771" s="18"/>
    </row>
    <row r="772" spans="1:15" ht="18.75" customHeight="1" x14ac:dyDescent="0.25">
      <c r="A772" s="18"/>
      <c r="B772" s="54">
        <f>IF(J772="",0,COUNTIF($J$7:J772,J772))</f>
        <v>0</v>
      </c>
      <c r="C772" s="54" t="str">
        <f t="shared" si="50"/>
        <v>0</v>
      </c>
      <c r="D772" s="57">
        <f t="shared" si="51"/>
        <v>45291</v>
      </c>
      <c r="E772" s="54">
        <f t="shared" si="52"/>
        <v>81</v>
      </c>
      <c r="F772" s="18"/>
      <c r="G772" s="46"/>
      <c r="H772" s="3"/>
      <c r="I772" s="4"/>
      <c r="J772" s="3"/>
      <c r="K772" s="21" t="str">
        <f t="shared" si="53"/>
        <v/>
      </c>
      <c r="L772" s="2"/>
      <c r="M772" s="2"/>
      <c r="N772" s="18"/>
      <c r="O772" s="18"/>
    </row>
    <row r="773" spans="1:15" ht="18.75" customHeight="1" x14ac:dyDescent="0.25">
      <c r="A773" s="18"/>
      <c r="B773" s="54">
        <f>IF(J773="",0,COUNTIF($J$7:J773,J773))</f>
        <v>0</v>
      </c>
      <c r="C773" s="54" t="str">
        <f t="shared" si="50"/>
        <v>0</v>
      </c>
      <c r="D773" s="57">
        <f t="shared" si="51"/>
        <v>45291</v>
      </c>
      <c r="E773" s="54">
        <f t="shared" si="52"/>
        <v>81</v>
      </c>
      <c r="F773" s="18"/>
      <c r="G773" s="46"/>
      <c r="H773" s="3"/>
      <c r="I773" s="4"/>
      <c r="J773" s="3"/>
      <c r="K773" s="21" t="str">
        <f t="shared" si="53"/>
        <v/>
      </c>
      <c r="L773" s="2"/>
      <c r="M773" s="2"/>
      <c r="N773" s="18"/>
      <c r="O773" s="18"/>
    </row>
    <row r="774" spans="1:15" ht="18.75" customHeight="1" x14ac:dyDescent="0.25">
      <c r="A774" s="18"/>
      <c r="B774" s="54">
        <f>IF(J774="",0,COUNTIF($J$7:J774,J774))</f>
        <v>0</v>
      </c>
      <c r="C774" s="54" t="str">
        <f t="shared" si="50"/>
        <v>0</v>
      </c>
      <c r="D774" s="57">
        <f t="shared" si="51"/>
        <v>45291</v>
      </c>
      <c r="E774" s="54">
        <f t="shared" si="52"/>
        <v>81</v>
      </c>
      <c r="F774" s="18"/>
      <c r="G774" s="46"/>
      <c r="H774" s="3"/>
      <c r="I774" s="4"/>
      <c r="J774" s="3"/>
      <c r="K774" s="21" t="str">
        <f t="shared" si="53"/>
        <v/>
      </c>
      <c r="L774" s="2"/>
      <c r="M774" s="2"/>
      <c r="N774" s="18"/>
      <c r="O774" s="18"/>
    </row>
    <row r="775" spans="1:15" ht="18.75" customHeight="1" x14ac:dyDescent="0.25">
      <c r="A775" s="18"/>
      <c r="B775" s="54">
        <f>IF(J775="",0,COUNTIF($J$7:J775,J775))</f>
        <v>0</v>
      </c>
      <c r="C775" s="54" t="str">
        <f t="shared" si="50"/>
        <v>0</v>
      </c>
      <c r="D775" s="57">
        <f t="shared" si="51"/>
        <v>45291</v>
      </c>
      <c r="E775" s="54">
        <f t="shared" si="52"/>
        <v>81</v>
      </c>
      <c r="F775" s="18"/>
      <c r="G775" s="46"/>
      <c r="H775" s="3"/>
      <c r="I775" s="4"/>
      <c r="J775" s="3"/>
      <c r="K775" s="21" t="str">
        <f t="shared" si="53"/>
        <v/>
      </c>
      <c r="L775" s="2"/>
      <c r="M775" s="2"/>
      <c r="N775" s="18"/>
      <c r="O775" s="18"/>
    </row>
    <row r="776" spans="1:15" ht="18.75" customHeight="1" x14ac:dyDescent="0.25">
      <c r="A776" s="18"/>
      <c r="B776" s="54">
        <f>IF(J776="",0,COUNTIF($J$7:J776,J776))</f>
        <v>0</v>
      </c>
      <c r="C776" s="54" t="str">
        <f t="shared" si="50"/>
        <v>0</v>
      </c>
      <c r="D776" s="57">
        <f t="shared" si="51"/>
        <v>45291</v>
      </c>
      <c r="E776" s="54">
        <f t="shared" si="52"/>
        <v>81</v>
      </c>
      <c r="F776" s="18"/>
      <c r="G776" s="46"/>
      <c r="H776" s="3"/>
      <c r="I776" s="4"/>
      <c r="J776" s="3"/>
      <c r="K776" s="21" t="str">
        <f t="shared" si="53"/>
        <v/>
      </c>
      <c r="L776" s="2"/>
      <c r="M776" s="2"/>
      <c r="N776" s="18"/>
      <c r="O776" s="18"/>
    </row>
    <row r="777" spans="1:15" ht="18.75" customHeight="1" x14ac:dyDescent="0.25">
      <c r="A777" s="18"/>
      <c r="B777" s="54">
        <f>IF(J777="",0,COUNTIF($J$7:J777,J777))</f>
        <v>0</v>
      </c>
      <c r="C777" s="54" t="str">
        <f t="shared" si="50"/>
        <v>0</v>
      </c>
      <c r="D777" s="57">
        <f t="shared" si="51"/>
        <v>45291</v>
      </c>
      <c r="E777" s="54">
        <f t="shared" si="52"/>
        <v>81</v>
      </c>
      <c r="F777" s="18"/>
      <c r="G777" s="46"/>
      <c r="H777" s="3"/>
      <c r="I777" s="4"/>
      <c r="J777" s="3"/>
      <c r="K777" s="21" t="str">
        <f t="shared" si="53"/>
        <v/>
      </c>
      <c r="L777" s="2"/>
      <c r="M777" s="2"/>
      <c r="N777" s="18"/>
      <c r="O777" s="18"/>
    </row>
    <row r="778" spans="1:15" ht="18.75" customHeight="1" x14ac:dyDescent="0.25">
      <c r="A778" s="18"/>
      <c r="B778" s="54">
        <f>IF(J778="",0,COUNTIF($J$7:J778,J778))</f>
        <v>0</v>
      </c>
      <c r="C778" s="54" t="str">
        <f t="shared" si="50"/>
        <v>0</v>
      </c>
      <c r="D778" s="57">
        <f t="shared" si="51"/>
        <v>45291</v>
      </c>
      <c r="E778" s="54">
        <f t="shared" si="52"/>
        <v>81</v>
      </c>
      <c r="F778" s="18"/>
      <c r="G778" s="46"/>
      <c r="H778" s="3"/>
      <c r="I778" s="4"/>
      <c r="J778" s="3"/>
      <c r="K778" s="21" t="str">
        <f t="shared" si="53"/>
        <v/>
      </c>
      <c r="L778" s="2"/>
      <c r="M778" s="2"/>
      <c r="N778" s="18"/>
      <c r="O778" s="18"/>
    </row>
    <row r="779" spans="1:15" ht="18.75" customHeight="1" x14ac:dyDescent="0.25">
      <c r="A779" s="18"/>
      <c r="B779" s="54">
        <f>IF(J779="",0,COUNTIF($J$7:J779,J779))</f>
        <v>0</v>
      </c>
      <c r="C779" s="54" t="str">
        <f t="shared" si="50"/>
        <v>0</v>
      </c>
      <c r="D779" s="57">
        <f t="shared" si="51"/>
        <v>45291</v>
      </c>
      <c r="E779" s="54">
        <f t="shared" si="52"/>
        <v>81</v>
      </c>
      <c r="F779" s="18"/>
      <c r="G779" s="46"/>
      <c r="H779" s="3"/>
      <c r="I779" s="4"/>
      <c r="J779" s="3"/>
      <c r="K779" s="21" t="str">
        <f t="shared" si="53"/>
        <v/>
      </c>
      <c r="L779" s="2"/>
      <c r="M779" s="2"/>
      <c r="N779" s="18"/>
      <c r="O779" s="18"/>
    </row>
    <row r="780" spans="1:15" ht="18.75" customHeight="1" x14ac:dyDescent="0.25">
      <c r="A780" s="18"/>
      <c r="B780" s="54">
        <f>IF(J780="",0,COUNTIF($J$7:J780,J780))</f>
        <v>0</v>
      </c>
      <c r="C780" s="54" t="str">
        <f t="shared" si="50"/>
        <v>0</v>
      </c>
      <c r="D780" s="57">
        <f t="shared" si="51"/>
        <v>45291</v>
      </c>
      <c r="E780" s="54">
        <f t="shared" si="52"/>
        <v>81</v>
      </c>
      <c r="F780" s="18"/>
      <c r="G780" s="46"/>
      <c r="H780" s="3"/>
      <c r="I780" s="4"/>
      <c r="J780" s="3"/>
      <c r="K780" s="21" t="str">
        <f t="shared" si="53"/>
        <v/>
      </c>
      <c r="L780" s="2"/>
      <c r="M780" s="2"/>
      <c r="N780" s="18"/>
      <c r="O780" s="18"/>
    </row>
    <row r="781" spans="1:15" ht="18.75" customHeight="1" x14ac:dyDescent="0.25">
      <c r="A781" s="18"/>
      <c r="B781" s="54">
        <f>IF(J781="",0,COUNTIF($J$7:J781,J781))</f>
        <v>0</v>
      </c>
      <c r="C781" s="54" t="str">
        <f t="shared" si="50"/>
        <v>0</v>
      </c>
      <c r="D781" s="57">
        <f t="shared" si="51"/>
        <v>45291</v>
      </c>
      <c r="E781" s="54">
        <f t="shared" si="52"/>
        <v>81</v>
      </c>
      <c r="F781" s="18"/>
      <c r="G781" s="46"/>
      <c r="H781" s="3"/>
      <c r="I781" s="4"/>
      <c r="J781" s="3"/>
      <c r="K781" s="21" t="str">
        <f t="shared" si="53"/>
        <v/>
      </c>
      <c r="L781" s="2"/>
      <c r="M781" s="2"/>
      <c r="N781" s="18"/>
      <c r="O781" s="18"/>
    </row>
    <row r="782" spans="1:15" ht="18.75" customHeight="1" x14ac:dyDescent="0.25">
      <c r="A782" s="18"/>
      <c r="B782" s="54">
        <f>IF(J782="",0,COUNTIF($J$7:J782,J782))</f>
        <v>0</v>
      </c>
      <c r="C782" s="54" t="str">
        <f t="shared" si="50"/>
        <v>0</v>
      </c>
      <c r="D782" s="57">
        <f t="shared" si="51"/>
        <v>45291</v>
      </c>
      <c r="E782" s="54">
        <f t="shared" si="52"/>
        <v>81</v>
      </c>
      <c r="F782" s="18"/>
      <c r="G782" s="46"/>
      <c r="H782" s="3"/>
      <c r="I782" s="4"/>
      <c r="J782" s="3"/>
      <c r="K782" s="21" t="str">
        <f t="shared" si="53"/>
        <v/>
      </c>
      <c r="L782" s="2"/>
      <c r="M782" s="2"/>
      <c r="N782" s="18"/>
      <c r="O782" s="18"/>
    </row>
    <row r="783" spans="1:15" ht="18.75" customHeight="1" x14ac:dyDescent="0.25">
      <c r="A783" s="18"/>
      <c r="B783" s="54">
        <f>IF(J783="",0,COUNTIF($J$7:J783,J783))</f>
        <v>0</v>
      </c>
      <c r="C783" s="54" t="str">
        <f t="shared" si="50"/>
        <v>0</v>
      </c>
      <c r="D783" s="57">
        <f t="shared" si="51"/>
        <v>45291</v>
      </c>
      <c r="E783" s="54">
        <f t="shared" si="52"/>
        <v>81</v>
      </c>
      <c r="F783" s="18"/>
      <c r="G783" s="46"/>
      <c r="H783" s="3"/>
      <c r="I783" s="4"/>
      <c r="J783" s="3"/>
      <c r="K783" s="21" t="str">
        <f t="shared" si="53"/>
        <v/>
      </c>
      <c r="L783" s="2"/>
      <c r="M783" s="2"/>
      <c r="N783" s="18"/>
      <c r="O783" s="18"/>
    </row>
    <row r="784" spans="1:15" ht="18.75" customHeight="1" x14ac:dyDescent="0.25">
      <c r="A784" s="18"/>
      <c r="B784" s="54">
        <f>IF(J784="",0,COUNTIF($J$7:J784,J784))</f>
        <v>0</v>
      </c>
      <c r="C784" s="54" t="str">
        <f t="shared" si="50"/>
        <v>0</v>
      </c>
      <c r="D784" s="57">
        <f t="shared" si="51"/>
        <v>45291</v>
      </c>
      <c r="E784" s="54">
        <f t="shared" si="52"/>
        <v>81</v>
      </c>
      <c r="F784" s="18"/>
      <c r="G784" s="46"/>
      <c r="H784" s="3"/>
      <c r="I784" s="4"/>
      <c r="J784" s="3"/>
      <c r="K784" s="21" t="str">
        <f t="shared" si="53"/>
        <v/>
      </c>
      <c r="L784" s="2"/>
      <c r="M784" s="2"/>
      <c r="N784" s="18"/>
      <c r="O784" s="18"/>
    </row>
    <row r="785" spans="1:15" ht="18.75" customHeight="1" x14ac:dyDescent="0.25">
      <c r="A785" s="18"/>
      <c r="B785" s="54">
        <f>IF(J785="",0,COUNTIF($J$7:J785,J785))</f>
        <v>0</v>
      </c>
      <c r="C785" s="54" t="str">
        <f t="shared" si="50"/>
        <v>0</v>
      </c>
      <c r="D785" s="57">
        <f t="shared" si="51"/>
        <v>45291</v>
      </c>
      <c r="E785" s="54">
        <f t="shared" si="52"/>
        <v>81</v>
      </c>
      <c r="F785" s="18"/>
      <c r="G785" s="46"/>
      <c r="H785" s="3"/>
      <c r="I785" s="4"/>
      <c r="J785" s="3"/>
      <c r="K785" s="21" t="str">
        <f t="shared" si="53"/>
        <v/>
      </c>
      <c r="L785" s="2"/>
      <c r="M785" s="2"/>
      <c r="N785" s="18"/>
      <c r="O785" s="18"/>
    </row>
    <row r="786" spans="1:15" ht="18.75" customHeight="1" x14ac:dyDescent="0.25">
      <c r="A786" s="18"/>
      <c r="B786" s="54">
        <f>IF(J786="",0,COUNTIF($J$7:J786,J786))</f>
        <v>0</v>
      </c>
      <c r="C786" s="54" t="str">
        <f t="shared" si="50"/>
        <v>0</v>
      </c>
      <c r="D786" s="57">
        <f t="shared" si="51"/>
        <v>45291</v>
      </c>
      <c r="E786" s="54">
        <f t="shared" si="52"/>
        <v>81</v>
      </c>
      <c r="F786" s="18"/>
      <c r="G786" s="46"/>
      <c r="H786" s="3"/>
      <c r="I786" s="4"/>
      <c r="J786" s="3"/>
      <c r="K786" s="21" t="str">
        <f t="shared" si="53"/>
        <v/>
      </c>
      <c r="L786" s="2"/>
      <c r="M786" s="2"/>
      <c r="N786" s="18"/>
      <c r="O786" s="18"/>
    </row>
    <row r="787" spans="1:15" ht="18.75" customHeight="1" x14ac:dyDescent="0.25">
      <c r="A787" s="18"/>
      <c r="B787" s="54">
        <f>IF(J787="",0,COUNTIF($J$7:J787,J787))</f>
        <v>0</v>
      </c>
      <c r="C787" s="54" t="str">
        <f t="shared" si="50"/>
        <v>0</v>
      </c>
      <c r="D787" s="57">
        <f t="shared" si="51"/>
        <v>45291</v>
      </c>
      <c r="E787" s="54">
        <f t="shared" si="52"/>
        <v>81</v>
      </c>
      <c r="F787" s="18"/>
      <c r="G787" s="46"/>
      <c r="H787" s="3"/>
      <c r="I787" s="4"/>
      <c r="J787" s="3"/>
      <c r="K787" s="21" t="str">
        <f t="shared" si="53"/>
        <v/>
      </c>
      <c r="L787" s="2"/>
      <c r="M787" s="2"/>
      <c r="N787" s="18"/>
      <c r="O787" s="18"/>
    </row>
    <row r="788" spans="1:15" ht="18.75" customHeight="1" x14ac:dyDescent="0.25">
      <c r="A788" s="18"/>
      <c r="B788" s="54">
        <f>IF(J788="",0,COUNTIF($J$7:J788,J788))</f>
        <v>0</v>
      </c>
      <c r="C788" s="54" t="str">
        <f t="shared" si="50"/>
        <v>0</v>
      </c>
      <c r="D788" s="57">
        <f t="shared" si="51"/>
        <v>45291</v>
      </c>
      <c r="E788" s="54">
        <f t="shared" si="52"/>
        <v>81</v>
      </c>
      <c r="F788" s="18"/>
      <c r="G788" s="46"/>
      <c r="H788" s="3"/>
      <c r="I788" s="4"/>
      <c r="J788" s="3"/>
      <c r="K788" s="21" t="str">
        <f t="shared" si="53"/>
        <v/>
      </c>
      <c r="L788" s="2"/>
      <c r="M788" s="2"/>
      <c r="N788" s="18"/>
      <c r="O788" s="18"/>
    </row>
    <row r="789" spans="1:15" ht="18.75" customHeight="1" x14ac:dyDescent="0.25">
      <c r="A789" s="18"/>
      <c r="B789" s="54">
        <f>IF(J789="",0,COUNTIF($J$7:J789,J789))</f>
        <v>0</v>
      </c>
      <c r="C789" s="54" t="str">
        <f t="shared" si="50"/>
        <v>0</v>
      </c>
      <c r="D789" s="57">
        <f t="shared" si="51"/>
        <v>45291</v>
      </c>
      <c r="E789" s="54">
        <f t="shared" si="52"/>
        <v>81</v>
      </c>
      <c r="F789" s="18"/>
      <c r="G789" s="46"/>
      <c r="H789" s="3"/>
      <c r="I789" s="4"/>
      <c r="J789" s="3"/>
      <c r="K789" s="21" t="str">
        <f t="shared" si="53"/>
        <v/>
      </c>
      <c r="L789" s="2"/>
      <c r="M789" s="2"/>
      <c r="N789" s="18"/>
      <c r="O789" s="18"/>
    </row>
    <row r="790" spans="1:15" ht="18.75" customHeight="1" x14ac:dyDescent="0.25">
      <c r="A790" s="18"/>
      <c r="B790" s="54">
        <f>IF(J790="",0,COUNTIF($J$7:J790,J790))</f>
        <v>0</v>
      </c>
      <c r="C790" s="54" t="str">
        <f t="shared" si="50"/>
        <v>0</v>
      </c>
      <c r="D790" s="57">
        <f t="shared" si="51"/>
        <v>45291</v>
      </c>
      <c r="E790" s="54">
        <f t="shared" si="52"/>
        <v>81</v>
      </c>
      <c r="F790" s="18"/>
      <c r="G790" s="46"/>
      <c r="H790" s="3"/>
      <c r="I790" s="4"/>
      <c r="J790" s="3"/>
      <c r="K790" s="21" t="str">
        <f t="shared" si="53"/>
        <v/>
      </c>
      <c r="L790" s="2"/>
      <c r="M790" s="2"/>
      <c r="N790" s="18"/>
      <c r="O790" s="18"/>
    </row>
    <row r="791" spans="1:15" ht="18.75" customHeight="1" x14ac:dyDescent="0.25">
      <c r="A791" s="18"/>
      <c r="B791" s="54">
        <f>IF(J791="",0,COUNTIF($J$7:J791,J791))</f>
        <v>0</v>
      </c>
      <c r="C791" s="54" t="str">
        <f t="shared" si="50"/>
        <v>0</v>
      </c>
      <c r="D791" s="57">
        <f t="shared" si="51"/>
        <v>45291</v>
      </c>
      <c r="E791" s="54">
        <f t="shared" si="52"/>
        <v>81</v>
      </c>
      <c r="F791" s="18"/>
      <c r="G791" s="46"/>
      <c r="H791" s="3"/>
      <c r="I791" s="4"/>
      <c r="J791" s="3"/>
      <c r="K791" s="21" t="str">
        <f t="shared" si="53"/>
        <v/>
      </c>
      <c r="L791" s="2"/>
      <c r="M791" s="2"/>
      <c r="N791" s="18"/>
      <c r="O791" s="18"/>
    </row>
    <row r="792" spans="1:15" ht="18.75" customHeight="1" x14ac:dyDescent="0.25">
      <c r="A792" s="18"/>
      <c r="B792" s="54">
        <f>IF(J792="",0,COUNTIF($J$7:J792,J792))</f>
        <v>0</v>
      </c>
      <c r="C792" s="54" t="str">
        <f t="shared" si="50"/>
        <v>0</v>
      </c>
      <c r="D792" s="57">
        <f t="shared" si="51"/>
        <v>45291</v>
      </c>
      <c r="E792" s="54">
        <f t="shared" si="52"/>
        <v>81</v>
      </c>
      <c r="F792" s="18"/>
      <c r="G792" s="46"/>
      <c r="H792" s="3"/>
      <c r="I792" s="4"/>
      <c r="J792" s="3"/>
      <c r="K792" s="21" t="str">
        <f t="shared" si="53"/>
        <v/>
      </c>
      <c r="L792" s="2"/>
      <c r="M792" s="2"/>
      <c r="N792" s="18"/>
      <c r="O792" s="18"/>
    </row>
    <row r="793" spans="1:15" ht="18.75" customHeight="1" x14ac:dyDescent="0.25">
      <c r="A793" s="18"/>
      <c r="B793" s="54">
        <f>IF(J793="",0,COUNTIF($J$7:J793,J793))</f>
        <v>0</v>
      </c>
      <c r="C793" s="54" t="str">
        <f t="shared" si="50"/>
        <v>0</v>
      </c>
      <c r="D793" s="57">
        <f t="shared" si="51"/>
        <v>45291</v>
      </c>
      <c r="E793" s="54">
        <f t="shared" si="52"/>
        <v>81</v>
      </c>
      <c r="F793" s="18"/>
      <c r="G793" s="46"/>
      <c r="H793" s="3"/>
      <c r="I793" s="4"/>
      <c r="J793" s="3"/>
      <c r="K793" s="21" t="str">
        <f t="shared" si="53"/>
        <v/>
      </c>
      <c r="L793" s="2"/>
      <c r="M793" s="2"/>
      <c r="N793" s="18"/>
      <c r="O793" s="18"/>
    </row>
    <row r="794" spans="1:15" ht="18.75" customHeight="1" x14ac:dyDescent="0.25">
      <c r="A794" s="18"/>
      <c r="B794" s="54">
        <f>IF(J794="",0,COUNTIF($J$7:J794,J794))</f>
        <v>0</v>
      </c>
      <c r="C794" s="54" t="str">
        <f t="shared" si="50"/>
        <v>0</v>
      </c>
      <c r="D794" s="57">
        <f t="shared" si="51"/>
        <v>45291</v>
      </c>
      <c r="E794" s="54">
        <f t="shared" si="52"/>
        <v>81</v>
      </c>
      <c r="F794" s="18"/>
      <c r="G794" s="46"/>
      <c r="H794" s="3"/>
      <c r="I794" s="4"/>
      <c r="J794" s="3"/>
      <c r="K794" s="21" t="str">
        <f t="shared" si="53"/>
        <v/>
      </c>
      <c r="L794" s="2"/>
      <c r="M794" s="2"/>
      <c r="N794" s="18"/>
      <c r="O794" s="18"/>
    </row>
    <row r="795" spans="1:15" ht="18.75" customHeight="1" x14ac:dyDescent="0.25">
      <c r="A795" s="18"/>
      <c r="B795" s="54">
        <f>IF(J795="",0,COUNTIF($J$7:J795,J795))</f>
        <v>0</v>
      </c>
      <c r="C795" s="54" t="str">
        <f t="shared" si="50"/>
        <v>0</v>
      </c>
      <c r="D795" s="57">
        <f t="shared" si="51"/>
        <v>45291</v>
      </c>
      <c r="E795" s="54">
        <f t="shared" si="52"/>
        <v>81</v>
      </c>
      <c r="F795" s="18"/>
      <c r="G795" s="46"/>
      <c r="H795" s="3"/>
      <c r="I795" s="4"/>
      <c r="J795" s="3"/>
      <c r="K795" s="21" t="str">
        <f t="shared" si="53"/>
        <v/>
      </c>
      <c r="L795" s="2"/>
      <c r="M795" s="2"/>
      <c r="N795" s="18"/>
      <c r="O795" s="18"/>
    </row>
    <row r="796" spans="1:15" ht="18.75" customHeight="1" x14ac:dyDescent="0.25">
      <c r="A796" s="18"/>
      <c r="B796" s="54">
        <f>IF(J796="",0,COUNTIF($J$7:J796,J796))</f>
        <v>0</v>
      </c>
      <c r="C796" s="54" t="str">
        <f t="shared" si="50"/>
        <v>0</v>
      </c>
      <c r="D796" s="57">
        <f t="shared" si="51"/>
        <v>45291</v>
      </c>
      <c r="E796" s="54">
        <f t="shared" si="52"/>
        <v>81</v>
      </c>
      <c r="F796" s="18"/>
      <c r="G796" s="46"/>
      <c r="H796" s="3"/>
      <c r="I796" s="4"/>
      <c r="J796" s="3"/>
      <c r="K796" s="21" t="str">
        <f t="shared" si="53"/>
        <v/>
      </c>
      <c r="L796" s="2"/>
      <c r="M796" s="2"/>
      <c r="N796" s="18"/>
      <c r="O796" s="18"/>
    </row>
    <row r="797" spans="1:15" ht="18.75" customHeight="1" x14ac:dyDescent="0.25">
      <c r="A797" s="18"/>
      <c r="B797" s="54">
        <f>IF(J797="",0,COUNTIF($J$7:J797,J797))</f>
        <v>0</v>
      </c>
      <c r="C797" s="54" t="str">
        <f t="shared" si="50"/>
        <v>0</v>
      </c>
      <c r="D797" s="57">
        <f t="shared" si="51"/>
        <v>45291</v>
      </c>
      <c r="E797" s="54">
        <f t="shared" si="52"/>
        <v>81</v>
      </c>
      <c r="F797" s="18"/>
      <c r="G797" s="46"/>
      <c r="H797" s="3"/>
      <c r="I797" s="4"/>
      <c r="J797" s="3"/>
      <c r="K797" s="21" t="str">
        <f t="shared" si="53"/>
        <v/>
      </c>
      <c r="L797" s="2"/>
      <c r="M797" s="2"/>
      <c r="N797" s="18"/>
      <c r="O797" s="18"/>
    </row>
    <row r="798" spans="1:15" ht="18.75" customHeight="1" x14ac:dyDescent="0.25">
      <c r="A798" s="18"/>
      <c r="B798" s="54">
        <f>IF(J798="",0,COUNTIF($J$7:J798,J798))</f>
        <v>0</v>
      </c>
      <c r="C798" s="54" t="str">
        <f t="shared" si="50"/>
        <v>0</v>
      </c>
      <c r="D798" s="57">
        <f t="shared" si="51"/>
        <v>45291</v>
      </c>
      <c r="E798" s="54">
        <f t="shared" si="52"/>
        <v>81</v>
      </c>
      <c r="F798" s="18"/>
      <c r="G798" s="46"/>
      <c r="H798" s="3"/>
      <c r="I798" s="4"/>
      <c r="J798" s="3"/>
      <c r="K798" s="21" t="str">
        <f t="shared" si="53"/>
        <v/>
      </c>
      <c r="L798" s="2"/>
      <c r="M798" s="2"/>
      <c r="N798" s="18"/>
      <c r="O798" s="18"/>
    </row>
    <row r="799" spans="1:15" ht="18.75" customHeight="1" x14ac:dyDescent="0.25">
      <c r="A799" s="18"/>
      <c r="B799" s="54">
        <f>IF(J799="",0,COUNTIF($J$7:J799,J799))</f>
        <v>0</v>
      </c>
      <c r="C799" s="54" t="str">
        <f t="shared" si="50"/>
        <v>0</v>
      </c>
      <c r="D799" s="57">
        <f t="shared" si="51"/>
        <v>45291</v>
      </c>
      <c r="E799" s="54">
        <f t="shared" si="52"/>
        <v>81</v>
      </c>
      <c r="F799" s="18"/>
      <c r="G799" s="46"/>
      <c r="H799" s="3"/>
      <c r="I799" s="4"/>
      <c r="J799" s="3"/>
      <c r="K799" s="21" t="str">
        <f t="shared" si="53"/>
        <v/>
      </c>
      <c r="L799" s="2"/>
      <c r="M799" s="2"/>
      <c r="N799" s="18"/>
      <c r="O799" s="18"/>
    </row>
    <row r="800" spans="1:15" ht="18.75" customHeight="1" x14ac:dyDescent="0.25">
      <c r="A800" s="18"/>
      <c r="B800" s="54">
        <f>IF(J800="",0,COUNTIF($J$7:J800,J800))</f>
        <v>0</v>
      </c>
      <c r="C800" s="54" t="str">
        <f t="shared" si="50"/>
        <v>0</v>
      </c>
      <c r="D800" s="57">
        <f t="shared" si="51"/>
        <v>45291</v>
      </c>
      <c r="E800" s="54">
        <f t="shared" si="52"/>
        <v>81</v>
      </c>
      <c r="F800" s="18"/>
      <c r="G800" s="46"/>
      <c r="H800" s="3"/>
      <c r="I800" s="4"/>
      <c r="J800" s="3"/>
      <c r="K800" s="21" t="str">
        <f t="shared" si="53"/>
        <v/>
      </c>
      <c r="L800" s="2"/>
      <c r="M800" s="2"/>
      <c r="N800" s="18"/>
      <c r="O800" s="18"/>
    </row>
    <row r="801" spans="1:15" ht="18.75" customHeight="1" x14ac:dyDescent="0.25">
      <c r="A801" s="18"/>
      <c r="B801" s="54">
        <f>IF(J801="",0,COUNTIF($J$7:J801,J801))</f>
        <v>0</v>
      </c>
      <c r="C801" s="54" t="str">
        <f t="shared" si="50"/>
        <v>0</v>
      </c>
      <c r="D801" s="57">
        <f t="shared" si="51"/>
        <v>45291</v>
      </c>
      <c r="E801" s="54">
        <f t="shared" si="52"/>
        <v>81</v>
      </c>
      <c r="F801" s="18"/>
      <c r="G801" s="46"/>
      <c r="H801" s="3"/>
      <c r="I801" s="4"/>
      <c r="J801" s="3"/>
      <c r="K801" s="21" t="str">
        <f t="shared" si="53"/>
        <v/>
      </c>
      <c r="L801" s="2"/>
      <c r="M801" s="2"/>
      <c r="N801" s="18"/>
      <c r="O801" s="18"/>
    </row>
    <row r="802" spans="1:15" ht="18.75" customHeight="1" x14ac:dyDescent="0.25">
      <c r="A802" s="18"/>
      <c r="B802" s="54">
        <f>IF(J802="",0,COUNTIF($J$7:J802,J802))</f>
        <v>0</v>
      </c>
      <c r="C802" s="54" t="str">
        <f t="shared" si="50"/>
        <v>0</v>
      </c>
      <c r="D802" s="57">
        <f t="shared" si="51"/>
        <v>45291</v>
      </c>
      <c r="E802" s="54">
        <f t="shared" si="52"/>
        <v>81</v>
      </c>
      <c r="F802" s="18"/>
      <c r="G802" s="46"/>
      <c r="H802" s="3"/>
      <c r="I802" s="4"/>
      <c r="J802" s="3"/>
      <c r="K802" s="21" t="str">
        <f t="shared" si="53"/>
        <v/>
      </c>
      <c r="L802" s="2"/>
      <c r="M802" s="2"/>
      <c r="N802" s="18"/>
      <c r="O802" s="18"/>
    </row>
    <row r="803" spans="1:15" ht="18.75" customHeight="1" x14ac:dyDescent="0.25">
      <c r="A803" s="18"/>
      <c r="B803" s="54">
        <f>IF(J803="",0,COUNTIF($J$7:J803,J803))</f>
        <v>0</v>
      </c>
      <c r="C803" s="54" t="str">
        <f t="shared" si="50"/>
        <v>0</v>
      </c>
      <c r="D803" s="57">
        <f t="shared" si="51"/>
        <v>45291</v>
      </c>
      <c r="E803" s="54">
        <f t="shared" si="52"/>
        <v>81</v>
      </c>
      <c r="F803" s="18"/>
      <c r="G803" s="46"/>
      <c r="H803" s="3"/>
      <c r="I803" s="4"/>
      <c r="J803" s="3"/>
      <c r="K803" s="21" t="str">
        <f t="shared" si="53"/>
        <v/>
      </c>
      <c r="L803" s="2"/>
      <c r="M803" s="2"/>
      <c r="N803" s="18"/>
      <c r="O803" s="18"/>
    </row>
    <row r="804" spans="1:15" ht="18.75" customHeight="1" x14ac:dyDescent="0.25">
      <c r="A804" s="18"/>
      <c r="B804" s="54">
        <f>IF(J804="",0,COUNTIF($J$7:J804,J804))</f>
        <v>0</v>
      </c>
      <c r="C804" s="54" t="str">
        <f t="shared" si="50"/>
        <v>0</v>
      </c>
      <c r="D804" s="57">
        <f t="shared" si="51"/>
        <v>45291</v>
      </c>
      <c r="E804" s="54">
        <f t="shared" si="52"/>
        <v>81</v>
      </c>
      <c r="F804" s="18"/>
      <c r="G804" s="46"/>
      <c r="H804" s="3"/>
      <c r="I804" s="4"/>
      <c r="J804" s="3"/>
      <c r="K804" s="21" t="str">
        <f t="shared" si="53"/>
        <v/>
      </c>
      <c r="L804" s="2"/>
      <c r="M804" s="2"/>
      <c r="N804" s="18"/>
      <c r="O804" s="18"/>
    </row>
    <row r="805" spans="1:15" ht="18.75" customHeight="1" x14ac:dyDescent="0.25">
      <c r="A805" s="18"/>
      <c r="B805" s="54">
        <f>IF(J805="",0,COUNTIF($J$7:J805,J805))</f>
        <v>0</v>
      </c>
      <c r="C805" s="54" t="str">
        <f t="shared" si="50"/>
        <v>0</v>
      </c>
      <c r="D805" s="57">
        <f t="shared" si="51"/>
        <v>45291</v>
      </c>
      <c r="E805" s="54">
        <f t="shared" si="52"/>
        <v>81</v>
      </c>
      <c r="F805" s="18"/>
      <c r="G805" s="46"/>
      <c r="H805" s="3"/>
      <c r="I805" s="4"/>
      <c r="J805" s="3"/>
      <c r="K805" s="21" t="str">
        <f t="shared" si="53"/>
        <v/>
      </c>
      <c r="L805" s="2"/>
      <c r="M805" s="2"/>
      <c r="N805" s="18"/>
      <c r="O805" s="18"/>
    </row>
    <row r="806" spans="1:15" ht="18.75" customHeight="1" x14ac:dyDescent="0.25">
      <c r="A806" s="18"/>
      <c r="B806" s="54">
        <f>IF(J806="",0,COUNTIF($J$7:J806,J806))</f>
        <v>0</v>
      </c>
      <c r="C806" s="54" t="str">
        <f t="shared" si="50"/>
        <v>0</v>
      </c>
      <c r="D806" s="57">
        <f t="shared" si="51"/>
        <v>45291</v>
      </c>
      <c r="E806" s="54">
        <f t="shared" si="52"/>
        <v>81</v>
      </c>
      <c r="F806" s="18"/>
      <c r="G806" s="46"/>
      <c r="H806" s="3"/>
      <c r="I806" s="4"/>
      <c r="J806" s="3"/>
      <c r="K806" s="21" t="str">
        <f t="shared" si="53"/>
        <v/>
      </c>
      <c r="L806" s="2"/>
      <c r="M806" s="2"/>
      <c r="N806" s="18"/>
      <c r="O806" s="18"/>
    </row>
    <row r="807" spans="1:15" ht="18.75" customHeight="1" x14ac:dyDescent="0.25">
      <c r="A807" s="18"/>
      <c r="B807" s="54">
        <f>IF(J807="",0,COUNTIF($J$7:J807,J807))</f>
        <v>0</v>
      </c>
      <c r="C807" s="54" t="str">
        <f t="shared" si="50"/>
        <v>0</v>
      </c>
      <c r="D807" s="57">
        <f t="shared" si="51"/>
        <v>45291</v>
      </c>
      <c r="E807" s="54">
        <f t="shared" si="52"/>
        <v>81</v>
      </c>
      <c r="F807" s="18"/>
      <c r="G807" s="46"/>
      <c r="H807" s="3"/>
      <c r="I807" s="4"/>
      <c r="J807" s="3"/>
      <c r="K807" s="21" t="str">
        <f t="shared" si="53"/>
        <v/>
      </c>
      <c r="L807" s="2"/>
      <c r="M807" s="2"/>
      <c r="N807" s="18"/>
      <c r="O807" s="18"/>
    </row>
    <row r="808" spans="1:15" ht="18.75" customHeight="1" x14ac:dyDescent="0.25">
      <c r="A808" s="18"/>
      <c r="B808" s="54">
        <f>IF(J808="",0,COUNTIF($J$7:J808,J808))</f>
        <v>0</v>
      </c>
      <c r="C808" s="54" t="str">
        <f t="shared" si="50"/>
        <v>0</v>
      </c>
      <c r="D808" s="57">
        <f t="shared" si="51"/>
        <v>45291</v>
      </c>
      <c r="E808" s="54">
        <f t="shared" si="52"/>
        <v>81</v>
      </c>
      <c r="F808" s="18"/>
      <c r="G808" s="46"/>
      <c r="H808" s="3"/>
      <c r="I808" s="4"/>
      <c r="J808" s="3"/>
      <c r="K808" s="21" t="str">
        <f t="shared" si="53"/>
        <v/>
      </c>
      <c r="L808" s="2"/>
      <c r="M808" s="2"/>
      <c r="N808" s="18"/>
      <c r="O808" s="18"/>
    </row>
    <row r="809" spans="1:15" ht="18.75" customHeight="1" x14ac:dyDescent="0.25">
      <c r="A809" s="18"/>
      <c r="B809" s="54">
        <f>IF(J809="",0,COUNTIF($J$7:J809,J809))</f>
        <v>0</v>
      </c>
      <c r="C809" s="54" t="str">
        <f t="shared" si="50"/>
        <v>0</v>
      </c>
      <c r="D809" s="57">
        <f t="shared" si="51"/>
        <v>45291</v>
      </c>
      <c r="E809" s="54">
        <f t="shared" si="52"/>
        <v>81</v>
      </c>
      <c r="F809" s="18"/>
      <c r="G809" s="46"/>
      <c r="H809" s="3"/>
      <c r="I809" s="4"/>
      <c r="J809" s="3"/>
      <c r="K809" s="21" t="str">
        <f t="shared" si="53"/>
        <v/>
      </c>
      <c r="L809" s="2"/>
      <c r="M809" s="2"/>
      <c r="N809" s="18"/>
      <c r="O809" s="18"/>
    </row>
    <row r="810" spans="1:15" ht="18.75" customHeight="1" x14ac:dyDescent="0.25">
      <c r="A810" s="18"/>
      <c r="B810" s="54">
        <f>IF(J810="",0,COUNTIF($J$7:J810,J810))</f>
        <v>0</v>
      </c>
      <c r="C810" s="54" t="str">
        <f t="shared" si="50"/>
        <v>0</v>
      </c>
      <c r="D810" s="57">
        <f t="shared" si="51"/>
        <v>45291</v>
      </c>
      <c r="E810" s="54">
        <f t="shared" si="52"/>
        <v>81</v>
      </c>
      <c r="F810" s="18"/>
      <c r="G810" s="46"/>
      <c r="H810" s="3"/>
      <c r="I810" s="4"/>
      <c r="J810" s="3"/>
      <c r="K810" s="21" t="str">
        <f t="shared" si="53"/>
        <v/>
      </c>
      <c r="L810" s="2"/>
      <c r="M810" s="2"/>
      <c r="N810" s="18"/>
      <c r="O810" s="18"/>
    </row>
    <row r="811" spans="1:15" ht="18.75" customHeight="1" x14ac:dyDescent="0.25">
      <c r="A811" s="18"/>
      <c r="B811" s="54">
        <f>IF(J811="",0,COUNTIF($J$7:J811,J811))</f>
        <v>0</v>
      </c>
      <c r="C811" s="54" t="str">
        <f t="shared" si="50"/>
        <v>0</v>
      </c>
      <c r="D811" s="57">
        <f t="shared" si="51"/>
        <v>45291</v>
      </c>
      <c r="E811" s="54">
        <f t="shared" si="52"/>
        <v>81</v>
      </c>
      <c r="F811" s="18"/>
      <c r="G811" s="46"/>
      <c r="H811" s="3"/>
      <c r="I811" s="4"/>
      <c r="J811" s="3"/>
      <c r="K811" s="21" t="str">
        <f t="shared" si="53"/>
        <v/>
      </c>
      <c r="L811" s="2"/>
      <c r="M811" s="2"/>
      <c r="N811" s="18"/>
      <c r="O811" s="18"/>
    </row>
    <row r="812" spans="1:15" ht="18.75" customHeight="1" x14ac:dyDescent="0.25">
      <c r="A812" s="18"/>
      <c r="B812" s="54">
        <f>IF(J812="",0,COUNTIF($J$7:J812,J812))</f>
        <v>0</v>
      </c>
      <c r="C812" s="54" t="str">
        <f t="shared" si="50"/>
        <v>0</v>
      </c>
      <c r="D812" s="57">
        <f t="shared" si="51"/>
        <v>45291</v>
      </c>
      <c r="E812" s="54">
        <f t="shared" si="52"/>
        <v>81</v>
      </c>
      <c r="F812" s="18"/>
      <c r="G812" s="46"/>
      <c r="H812" s="3"/>
      <c r="I812" s="4"/>
      <c r="J812" s="3"/>
      <c r="K812" s="21" t="str">
        <f t="shared" si="53"/>
        <v/>
      </c>
      <c r="L812" s="2"/>
      <c r="M812" s="2"/>
      <c r="N812" s="18"/>
      <c r="O812" s="18"/>
    </row>
    <row r="813" spans="1:15" ht="18.75" customHeight="1" x14ac:dyDescent="0.25">
      <c r="A813" s="18"/>
      <c r="B813" s="54">
        <f>IF(J813="",0,COUNTIF($J$7:J813,J813))</f>
        <v>0</v>
      </c>
      <c r="C813" s="54" t="str">
        <f t="shared" si="50"/>
        <v>0</v>
      </c>
      <c r="D813" s="57">
        <f t="shared" si="51"/>
        <v>45291</v>
      </c>
      <c r="E813" s="54">
        <f t="shared" si="52"/>
        <v>81</v>
      </c>
      <c r="F813" s="18"/>
      <c r="G813" s="46"/>
      <c r="H813" s="3"/>
      <c r="I813" s="4"/>
      <c r="J813" s="3"/>
      <c r="K813" s="21" t="str">
        <f t="shared" si="53"/>
        <v/>
      </c>
      <c r="L813" s="2"/>
      <c r="M813" s="2"/>
      <c r="N813" s="18"/>
      <c r="O813" s="18"/>
    </row>
    <row r="814" spans="1:15" ht="18.75" customHeight="1" x14ac:dyDescent="0.25">
      <c r="A814" s="18"/>
      <c r="B814" s="54">
        <f>IF(J814="",0,COUNTIF($J$7:J814,J814))</f>
        <v>0</v>
      </c>
      <c r="C814" s="54" t="str">
        <f t="shared" si="50"/>
        <v>0</v>
      </c>
      <c r="D814" s="57">
        <f t="shared" si="51"/>
        <v>45291</v>
      </c>
      <c r="E814" s="54">
        <f t="shared" si="52"/>
        <v>81</v>
      </c>
      <c r="F814" s="18"/>
      <c r="G814" s="46"/>
      <c r="H814" s="3"/>
      <c r="I814" s="4"/>
      <c r="J814" s="3"/>
      <c r="K814" s="21" t="str">
        <f t="shared" si="53"/>
        <v/>
      </c>
      <c r="L814" s="2"/>
      <c r="M814" s="2"/>
      <c r="N814" s="18"/>
      <c r="O814" s="18"/>
    </row>
    <row r="815" spans="1:15" ht="18.75" customHeight="1" x14ac:dyDescent="0.25">
      <c r="A815" s="18"/>
      <c r="B815" s="54">
        <f>IF(J815="",0,COUNTIF($J$7:J815,J815))</f>
        <v>0</v>
      </c>
      <c r="C815" s="54" t="str">
        <f t="shared" si="50"/>
        <v>0</v>
      </c>
      <c r="D815" s="57">
        <f t="shared" si="51"/>
        <v>45291</v>
      </c>
      <c r="E815" s="54">
        <f t="shared" si="52"/>
        <v>81</v>
      </c>
      <c r="F815" s="18"/>
      <c r="G815" s="46"/>
      <c r="H815" s="3"/>
      <c r="I815" s="4"/>
      <c r="J815" s="3"/>
      <c r="K815" s="21" t="str">
        <f t="shared" si="53"/>
        <v/>
      </c>
      <c r="L815" s="2"/>
      <c r="M815" s="2"/>
      <c r="N815" s="18"/>
      <c r="O815" s="18"/>
    </row>
    <row r="816" spans="1:15" ht="18.75" customHeight="1" x14ac:dyDescent="0.25">
      <c r="A816" s="18"/>
      <c r="B816" s="54">
        <f>IF(J816="",0,COUNTIF($J$7:J816,J816))</f>
        <v>0</v>
      </c>
      <c r="C816" s="54" t="str">
        <f t="shared" si="50"/>
        <v>0</v>
      </c>
      <c r="D816" s="57">
        <f t="shared" si="51"/>
        <v>45291</v>
      </c>
      <c r="E816" s="54">
        <f t="shared" si="52"/>
        <v>81</v>
      </c>
      <c r="F816" s="18"/>
      <c r="G816" s="46"/>
      <c r="H816" s="3"/>
      <c r="I816" s="4"/>
      <c r="J816" s="3"/>
      <c r="K816" s="21" t="str">
        <f t="shared" si="53"/>
        <v/>
      </c>
      <c r="L816" s="2"/>
      <c r="M816" s="2"/>
      <c r="N816" s="18"/>
      <c r="O816" s="18"/>
    </row>
    <row r="817" spans="1:15" ht="18.75" customHeight="1" x14ac:dyDescent="0.25">
      <c r="A817" s="18"/>
      <c r="B817" s="54">
        <f>IF(J817="",0,COUNTIF($J$7:J817,J817))</f>
        <v>0</v>
      </c>
      <c r="C817" s="54" t="str">
        <f t="shared" si="50"/>
        <v>0</v>
      </c>
      <c r="D817" s="57">
        <f t="shared" si="51"/>
        <v>45291</v>
      </c>
      <c r="E817" s="54">
        <f t="shared" si="52"/>
        <v>81</v>
      </c>
      <c r="F817" s="18"/>
      <c r="G817" s="46"/>
      <c r="H817" s="3"/>
      <c r="I817" s="4"/>
      <c r="J817" s="3"/>
      <c r="K817" s="21" t="str">
        <f t="shared" si="53"/>
        <v/>
      </c>
      <c r="L817" s="2"/>
      <c r="M817" s="2"/>
      <c r="N817" s="18"/>
      <c r="O817" s="18"/>
    </row>
    <row r="818" spans="1:15" ht="18.75" customHeight="1" x14ac:dyDescent="0.25">
      <c r="A818" s="18"/>
      <c r="B818" s="54">
        <f>IF(J818="",0,COUNTIF($J$7:J818,J818))</f>
        <v>0</v>
      </c>
      <c r="C818" s="54" t="str">
        <f t="shared" si="50"/>
        <v>0</v>
      </c>
      <c r="D818" s="57">
        <f t="shared" si="51"/>
        <v>45291</v>
      </c>
      <c r="E818" s="54">
        <f t="shared" si="52"/>
        <v>81</v>
      </c>
      <c r="F818" s="18"/>
      <c r="G818" s="46"/>
      <c r="H818" s="3"/>
      <c r="I818" s="4"/>
      <c r="J818" s="3"/>
      <c r="K818" s="21" t="str">
        <f t="shared" si="53"/>
        <v/>
      </c>
      <c r="L818" s="2"/>
      <c r="M818" s="2"/>
      <c r="N818" s="18"/>
      <c r="O818" s="18"/>
    </row>
    <row r="819" spans="1:15" ht="18.75" customHeight="1" x14ac:dyDescent="0.25">
      <c r="A819" s="18"/>
      <c r="B819" s="54">
        <f>IF(J819="",0,COUNTIF($J$7:J819,J819))</f>
        <v>0</v>
      </c>
      <c r="C819" s="54" t="str">
        <f t="shared" ref="C819:C882" si="54">B819&amp;J819</f>
        <v>0</v>
      </c>
      <c r="D819" s="57">
        <f t="shared" ref="D819:D882" si="55">IF(G819&lt;&gt;"",G819,D818)</f>
        <v>45291</v>
      </c>
      <c r="E819" s="54">
        <f t="shared" ref="E819:E882" si="56">IF(H819&lt;&gt;"",H819,E818)</f>
        <v>81</v>
      </c>
      <c r="F819" s="18"/>
      <c r="G819" s="46"/>
      <c r="H819" s="3"/>
      <c r="I819" s="4"/>
      <c r="J819" s="3"/>
      <c r="K819" s="21" t="str">
        <f t="shared" ref="K819:K882" si="57">IF(J819&lt;&gt;"",VLOOKUP(J819,DA,2,FALSE),"")</f>
        <v/>
      </c>
      <c r="L819" s="2"/>
      <c r="M819" s="2"/>
      <c r="N819" s="18"/>
      <c r="O819" s="18"/>
    </row>
    <row r="820" spans="1:15" ht="18.75" customHeight="1" x14ac:dyDescent="0.25">
      <c r="A820" s="18"/>
      <c r="B820" s="54">
        <f>IF(J820="",0,COUNTIF($J$7:J820,J820))</f>
        <v>0</v>
      </c>
      <c r="C820" s="54" t="str">
        <f t="shared" si="54"/>
        <v>0</v>
      </c>
      <c r="D820" s="57">
        <f t="shared" si="55"/>
        <v>45291</v>
      </c>
      <c r="E820" s="54">
        <f t="shared" si="56"/>
        <v>81</v>
      </c>
      <c r="F820" s="18"/>
      <c r="G820" s="46"/>
      <c r="H820" s="3"/>
      <c r="I820" s="4"/>
      <c r="J820" s="3"/>
      <c r="K820" s="21" t="str">
        <f t="shared" si="57"/>
        <v/>
      </c>
      <c r="L820" s="2"/>
      <c r="M820" s="2"/>
      <c r="N820" s="18"/>
      <c r="O820" s="18"/>
    </row>
    <row r="821" spans="1:15" ht="18.75" customHeight="1" x14ac:dyDescent="0.25">
      <c r="A821" s="18"/>
      <c r="B821" s="54">
        <f>IF(J821="",0,COUNTIF($J$7:J821,J821))</f>
        <v>0</v>
      </c>
      <c r="C821" s="54" t="str">
        <f t="shared" si="54"/>
        <v>0</v>
      </c>
      <c r="D821" s="57">
        <f t="shared" si="55"/>
        <v>45291</v>
      </c>
      <c r="E821" s="54">
        <f t="shared" si="56"/>
        <v>81</v>
      </c>
      <c r="F821" s="18"/>
      <c r="G821" s="46"/>
      <c r="H821" s="3"/>
      <c r="I821" s="4"/>
      <c r="J821" s="3"/>
      <c r="K821" s="21" t="str">
        <f t="shared" si="57"/>
        <v/>
      </c>
      <c r="L821" s="2"/>
      <c r="M821" s="2"/>
      <c r="N821" s="18"/>
      <c r="O821" s="18"/>
    </row>
    <row r="822" spans="1:15" ht="18.75" customHeight="1" x14ac:dyDescent="0.25">
      <c r="A822" s="18"/>
      <c r="B822" s="54">
        <f>IF(J822="",0,COUNTIF($J$7:J822,J822))</f>
        <v>0</v>
      </c>
      <c r="C822" s="54" t="str">
        <f t="shared" si="54"/>
        <v>0</v>
      </c>
      <c r="D822" s="57">
        <f t="shared" si="55"/>
        <v>45291</v>
      </c>
      <c r="E822" s="54">
        <f t="shared" si="56"/>
        <v>81</v>
      </c>
      <c r="F822" s="18"/>
      <c r="G822" s="46"/>
      <c r="H822" s="3"/>
      <c r="I822" s="4"/>
      <c r="J822" s="3"/>
      <c r="K822" s="21" t="str">
        <f t="shared" si="57"/>
        <v/>
      </c>
      <c r="L822" s="2"/>
      <c r="M822" s="2"/>
      <c r="N822" s="18"/>
      <c r="O822" s="18"/>
    </row>
    <row r="823" spans="1:15" ht="18.75" customHeight="1" x14ac:dyDescent="0.25">
      <c r="A823" s="18"/>
      <c r="B823" s="54">
        <f>IF(J823="",0,COUNTIF($J$7:J823,J823))</f>
        <v>0</v>
      </c>
      <c r="C823" s="54" t="str">
        <f t="shared" si="54"/>
        <v>0</v>
      </c>
      <c r="D823" s="57">
        <f t="shared" si="55"/>
        <v>45291</v>
      </c>
      <c r="E823" s="54">
        <f t="shared" si="56"/>
        <v>81</v>
      </c>
      <c r="F823" s="18"/>
      <c r="G823" s="46"/>
      <c r="H823" s="3"/>
      <c r="I823" s="4"/>
      <c r="J823" s="3"/>
      <c r="K823" s="21" t="str">
        <f t="shared" si="57"/>
        <v/>
      </c>
      <c r="L823" s="2"/>
      <c r="M823" s="2"/>
      <c r="N823" s="18"/>
      <c r="O823" s="18"/>
    </row>
    <row r="824" spans="1:15" ht="18.75" customHeight="1" x14ac:dyDescent="0.25">
      <c r="A824" s="18"/>
      <c r="B824" s="54">
        <f>IF(J824="",0,COUNTIF($J$7:J824,J824))</f>
        <v>0</v>
      </c>
      <c r="C824" s="54" t="str">
        <f t="shared" si="54"/>
        <v>0</v>
      </c>
      <c r="D824" s="57">
        <f t="shared" si="55"/>
        <v>45291</v>
      </c>
      <c r="E824" s="54">
        <f t="shared" si="56"/>
        <v>81</v>
      </c>
      <c r="F824" s="18"/>
      <c r="G824" s="46"/>
      <c r="H824" s="3"/>
      <c r="I824" s="4"/>
      <c r="J824" s="3"/>
      <c r="K824" s="21" t="str">
        <f t="shared" si="57"/>
        <v/>
      </c>
      <c r="L824" s="2"/>
      <c r="M824" s="2"/>
      <c r="N824" s="18"/>
      <c r="O824" s="18"/>
    </row>
    <row r="825" spans="1:15" ht="18.75" customHeight="1" x14ac:dyDescent="0.25">
      <c r="A825" s="18"/>
      <c r="B825" s="54">
        <f>IF(J825="",0,COUNTIF($J$7:J825,J825))</f>
        <v>0</v>
      </c>
      <c r="C825" s="54" t="str">
        <f t="shared" si="54"/>
        <v>0</v>
      </c>
      <c r="D825" s="57">
        <f t="shared" si="55"/>
        <v>45291</v>
      </c>
      <c r="E825" s="54">
        <f t="shared" si="56"/>
        <v>81</v>
      </c>
      <c r="F825" s="18"/>
      <c r="G825" s="46"/>
      <c r="H825" s="3"/>
      <c r="I825" s="4"/>
      <c r="J825" s="3"/>
      <c r="K825" s="21" t="str">
        <f t="shared" si="57"/>
        <v/>
      </c>
      <c r="L825" s="2"/>
      <c r="M825" s="2"/>
      <c r="N825" s="18"/>
      <c r="O825" s="18"/>
    </row>
    <row r="826" spans="1:15" ht="18.75" customHeight="1" x14ac:dyDescent="0.25">
      <c r="A826" s="18"/>
      <c r="B826" s="54">
        <f>IF(J826="",0,COUNTIF($J$7:J826,J826))</f>
        <v>0</v>
      </c>
      <c r="C826" s="54" t="str">
        <f t="shared" si="54"/>
        <v>0</v>
      </c>
      <c r="D826" s="57">
        <f t="shared" si="55"/>
        <v>45291</v>
      </c>
      <c r="E826" s="54">
        <f t="shared" si="56"/>
        <v>81</v>
      </c>
      <c r="F826" s="18"/>
      <c r="G826" s="46"/>
      <c r="H826" s="3"/>
      <c r="I826" s="4"/>
      <c r="J826" s="3"/>
      <c r="K826" s="21" t="str">
        <f t="shared" si="57"/>
        <v/>
      </c>
      <c r="L826" s="2"/>
      <c r="M826" s="2"/>
      <c r="N826" s="18"/>
      <c r="O826" s="18"/>
    </row>
    <row r="827" spans="1:15" ht="18.75" customHeight="1" x14ac:dyDescent="0.25">
      <c r="A827" s="18"/>
      <c r="B827" s="54">
        <f>IF(J827="",0,COUNTIF($J$7:J827,J827))</f>
        <v>0</v>
      </c>
      <c r="C827" s="54" t="str">
        <f t="shared" si="54"/>
        <v>0</v>
      </c>
      <c r="D827" s="57">
        <f t="shared" si="55"/>
        <v>45291</v>
      </c>
      <c r="E827" s="54">
        <f t="shared" si="56"/>
        <v>81</v>
      </c>
      <c r="F827" s="18"/>
      <c r="G827" s="46"/>
      <c r="H827" s="3"/>
      <c r="I827" s="4"/>
      <c r="J827" s="3"/>
      <c r="K827" s="21" t="str">
        <f t="shared" si="57"/>
        <v/>
      </c>
      <c r="L827" s="2"/>
      <c r="M827" s="2"/>
      <c r="N827" s="18"/>
      <c r="O827" s="18"/>
    </row>
    <row r="828" spans="1:15" ht="18.75" customHeight="1" x14ac:dyDescent="0.25">
      <c r="A828" s="18"/>
      <c r="B828" s="54">
        <f>IF(J828="",0,COUNTIF($J$7:J828,J828))</f>
        <v>0</v>
      </c>
      <c r="C828" s="54" t="str">
        <f t="shared" si="54"/>
        <v>0</v>
      </c>
      <c r="D828" s="57">
        <f t="shared" si="55"/>
        <v>45291</v>
      </c>
      <c r="E828" s="54">
        <f t="shared" si="56"/>
        <v>81</v>
      </c>
      <c r="F828" s="18"/>
      <c r="G828" s="46"/>
      <c r="H828" s="3"/>
      <c r="I828" s="4"/>
      <c r="J828" s="3"/>
      <c r="K828" s="21" t="str">
        <f t="shared" si="57"/>
        <v/>
      </c>
      <c r="L828" s="2"/>
      <c r="M828" s="2"/>
      <c r="N828" s="18"/>
      <c r="O828" s="18"/>
    </row>
    <row r="829" spans="1:15" ht="18.75" customHeight="1" x14ac:dyDescent="0.25">
      <c r="A829" s="18"/>
      <c r="B829" s="54">
        <f>IF(J829="",0,COUNTIF($J$7:J829,J829))</f>
        <v>0</v>
      </c>
      <c r="C829" s="54" t="str">
        <f t="shared" si="54"/>
        <v>0</v>
      </c>
      <c r="D829" s="57">
        <f t="shared" si="55"/>
        <v>45291</v>
      </c>
      <c r="E829" s="54">
        <f t="shared" si="56"/>
        <v>81</v>
      </c>
      <c r="F829" s="18"/>
      <c r="G829" s="46"/>
      <c r="H829" s="3"/>
      <c r="I829" s="4"/>
      <c r="J829" s="3"/>
      <c r="K829" s="21" t="str">
        <f t="shared" si="57"/>
        <v/>
      </c>
      <c r="L829" s="2"/>
      <c r="M829" s="2"/>
      <c r="N829" s="18"/>
      <c r="O829" s="18"/>
    </row>
    <row r="830" spans="1:15" ht="18.75" customHeight="1" x14ac:dyDescent="0.25">
      <c r="A830" s="18"/>
      <c r="B830" s="54">
        <f>IF(J830="",0,COUNTIF($J$7:J830,J830))</f>
        <v>0</v>
      </c>
      <c r="C830" s="54" t="str">
        <f t="shared" si="54"/>
        <v>0</v>
      </c>
      <c r="D830" s="57">
        <f t="shared" si="55"/>
        <v>45291</v>
      </c>
      <c r="E830" s="54">
        <f t="shared" si="56"/>
        <v>81</v>
      </c>
      <c r="F830" s="18"/>
      <c r="G830" s="46"/>
      <c r="H830" s="3"/>
      <c r="I830" s="4"/>
      <c r="J830" s="3"/>
      <c r="K830" s="21" t="str">
        <f t="shared" si="57"/>
        <v/>
      </c>
      <c r="L830" s="2"/>
      <c r="M830" s="2"/>
      <c r="N830" s="18"/>
      <c r="O830" s="18"/>
    </row>
    <row r="831" spans="1:15" ht="18.75" customHeight="1" x14ac:dyDescent="0.25">
      <c r="A831" s="18"/>
      <c r="B831" s="54">
        <f>IF(J831="",0,COUNTIF($J$7:J831,J831))</f>
        <v>0</v>
      </c>
      <c r="C831" s="54" t="str">
        <f t="shared" si="54"/>
        <v>0</v>
      </c>
      <c r="D831" s="57">
        <f t="shared" si="55"/>
        <v>45291</v>
      </c>
      <c r="E831" s="54">
        <f t="shared" si="56"/>
        <v>81</v>
      </c>
      <c r="F831" s="18"/>
      <c r="G831" s="46"/>
      <c r="H831" s="3"/>
      <c r="I831" s="4"/>
      <c r="J831" s="3"/>
      <c r="K831" s="21" t="str">
        <f t="shared" si="57"/>
        <v/>
      </c>
      <c r="L831" s="2"/>
      <c r="M831" s="2"/>
      <c r="N831" s="18"/>
      <c r="O831" s="18"/>
    </row>
    <row r="832" spans="1:15" ht="18.75" customHeight="1" x14ac:dyDescent="0.25">
      <c r="A832" s="18"/>
      <c r="B832" s="54">
        <f>IF(J832="",0,COUNTIF($J$7:J832,J832))</f>
        <v>0</v>
      </c>
      <c r="C832" s="54" t="str">
        <f t="shared" si="54"/>
        <v>0</v>
      </c>
      <c r="D832" s="57">
        <f t="shared" si="55"/>
        <v>45291</v>
      </c>
      <c r="E832" s="54">
        <f t="shared" si="56"/>
        <v>81</v>
      </c>
      <c r="F832" s="18"/>
      <c r="G832" s="46"/>
      <c r="H832" s="3"/>
      <c r="I832" s="4"/>
      <c r="J832" s="3"/>
      <c r="K832" s="21" t="str">
        <f t="shared" si="57"/>
        <v/>
      </c>
      <c r="L832" s="2"/>
      <c r="M832" s="2"/>
      <c r="N832" s="18"/>
      <c r="O832" s="18"/>
    </row>
    <row r="833" spans="1:15" ht="18.75" customHeight="1" x14ac:dyDescent="0.25">
      <c r="A833" s="18"/>
      <c r="B833" s="54">
        <f>IF(J833="",0,COUNTIF($J$7:J833,J833))</f>
        <v>0</v>
      </c>
      <c r="C833" s="54" t="str">
        <f t="shared" si="54"/>
        <v>0</v>
      </c>
      <c r="D833" s="57">
        <f t="shared" si="55"/>
        <v>45291</v>
      </c>
      <c r="E833" s="54">
        <f t="shared" si="56"/>
        <v>81</v>
      </c>
      <c r="F833" s="18"/>
      <c r="G833" s="46"/>
      <c r="H833" s="3"/>
      <c r="I833" s="4"/>
      <c r="J833" s="3"/>
      <c r="K833" s="21" t="str">
        <f t="shared" si="57"/>
        <v/>
      </c>
      <c r="L833" s="2"/>
      <c r="M833" s="2"/>
      <c r="N833" s="18"/>
      <c r="O833" s="18"/>
    </row>
    <row r="834" spans="1:15" ht="18.75" customHeight="1" x14ac:dyDescent="0.25">
      <c r="A834" s="18"/>
      <c r="B834" s="54">
        <f>IF(J834="",0,COUNTIF($J$7:J834,J834))</f>
        <v>0</v>
      </c>
      <c r="C834" s="54" t="str">
        <f t="shared" si="54"/>
        <v>0</v>
      </c>
      <c r="D834" s="57">
        <f t="shared" si="55"/>
        <v>45291</v>
      </c>
      <c r="E834" s="54">
        <f t="shared" si="56"/>
        <v>81</v>
      </c>
      <c r="F834" s="18"/>
      <c r="G834" s="46"/>
      <c r="H834" s="3"/>
      <c r="I834" s="4"/>
      <c r="J834" s="3"/>
      <c r="K834" s="21" t="str">
        <f t="shared" si="57"/>
        <v/>
      </c>
      <c r="L834" s="2"/>
      <c r="M834" s="2"/>
      <c r="N834" s="18"/>
      <c r="O834" s="18"/>
    </row>
    <row r="835" spans="1:15" ht="18.75" customHeight="1" x14ac:dyDescent="0.25">
      <c r="A835" s="18"/>
      <c r="B835" s="54">
        <f>IF(J835="",0,COUNTIF($J$7:J835,J835))</f>
        <v>0</v>
      </c>
      <c r="C835" s="54" t="str">
        <f t="shared" si="54"/>
        <v>0</v>
      </c>
      <c r="D835" s="57">
        <f t="shared" si="55"/>
        <v>45291</v>
      </c>
      <c r="E835" s="54">
        <f t="shared" si="56"/>
        <v>81</v>
      </c>
      <c r="F835" s="18"/>
      <c r="G835" s="46"/>
      <c r="H835" s="3"/>
      <c r="I835" s="4"/>
      <c r="J835" s="3"/>
      <c r="K835" s="21" t="str">
        <f t="shared" si="57"/>
        <v/>
      </c>
      <c r="L835" s="2"/>
      <c r="M835" s="2"/>
      <c r="N835" s="18"/>
      <c r="O835" s="18"/>
    </row>
    <row r="836" spans="1:15" ht="18.75" customHeight="1" x14ac:dyDescent="0.25">
      <c r="A836" s="18"/>
      <c r="B836" s="54">
        <f>IF(J836="",0,COUNTIF($J$7:J836,J836))</f>
        <v>0</v>
      </c>
      <c r="C836" s="54" t="str">
        <f t="shared" si="54"/>
        <v>0</v>
      </c>
      <c r="D836" s="57">
        <f t="shared" si="55"/>
        <v>45291</v>
      </c>
      <c r="E836" s="54">
        <f t="shared" si="56"/>
        <v>81</v>
      </c>
      <c r="F836" s="18"/>
      <c r="G836" s="46"/>
      <c r="H836" s="3"/>
      <c r="I836" s="4"/>
      <c r="J836" s="3"/>
      <c r="K836" s="21" t="str">
        <f t="shared" si="57"/>
        <v/>
      </c>
      <c r="L836" s="2"/>
      <c r="M836" s="2"/>
      <c r="N836" s="18"/>
      <c r="O836" s="18"/>
    </row>
    <row r="837" spans="1:15" ht="18.75" customHeight="1" x14ac:dyDescent="0.25">
      <c r="A837" s="18"/>
      <c r="B837" s="54">
        <f>IF(J837="",0,COUNTIF($J$7:J837,J837))</f>
        <v>0</v>
      </c>
      <c r="C837" s="54" t="str">
        <f t="shared" si="54"/>
        <v>0</v>
      </c>
      <c r="D837" s="57">
        <f t="shared" si="55"/>
        <v>45291</v>
      </c>
      <c r="E837" s="54">
        <f t="shared" si="56"/>
        <v>81</v>
      </c>
      <c r="F837" s="18"/>
      <c r="G837" s="46"/>
      <c r="H837" s="3"/>
      <c r="I837" s="4"/>
      <c r="J837" s="3"/>
      <c r="K837" s="21" t="str">
        <f t="shared" si="57"/>
        <v/>
      </c>
      <c r="L837" s="2"/>
      <c r="M837" s="2"/>
      <c r="N837" s="18"/>
      <c r="O837" s="18"/>
    </row>
    <row r="838" spans="1:15" ht="18.75" customHeight="1" x14ac:dyDescent="0.25">
      <c r="A838" s="18"/>
      <c r="B838" s="54">
        <f>IF(J838="",0,COUNTIF($J$7:J838,J838))</f>
        <v>0</v>
      </c>
      <c r="C838" s="54" t="str">
        <f t="shared" si="54"/>
        <v>0</v>
      </c>
      <c r="D838" s="57">
        <f t="shared" si="55"/>
        <v>45291</v>
      </c>
      <c r="E838" s="54">
        <f t="shared" si="56"/>
        <v>81</v>
      </c>
      <c r="F838" s="18"/>
      <c r="G838" s="46"/>
      <c r="H838" s="3"/>
      <c r="I838" s="4"/>
      <c r="J838" s="3"/>
      <c r="K838" s="21" t="str">
        <f t="shared" si="57"/>
        <v/>
      </c>
      <c r="L838" s="2"/>
      <c r="M838" s="2"/>
      <c r="N838" s="18"/>
      <c r="O838" s="18"/>
    </row>
    <row r="839" spans="1:15" ht="18.75" customHeight="1" x14ac:dyDescent="0.25">
      <c r="A839" s="18"/>
      <c r="B839" s="54">
        <f>IF(J839="",0,COUNTIF($J$7:J839,J839))</f>
        <v>0</v>
      </c>
      <c r="C839" s="54" t="str">
        <f t="shared" si="54"/>
        <v>0</v>
      </c>
      <c r="D839" s="57">
        <f t="shared" si="55"/>
        <v>45291</v>
      </c>
      <c r="E839" s="54">
        <f t="shared" si="56"/>
        <v>81</v>
      </c>
      <c r="F839" s="18"/>
      <c r="G839" s="46"/>
      <c r="H839" s="3"/>
      <c r="I839" s="4"/>
      <c r="J839" s="3"/>
      <c r="K839" s="21" t="str">
        <f t="shared" si="57"/>
        <v/>
      </c>
      <c r="L839" s="2"/>
      <c r="M839" s="2"/>
      <c r="N839" s="18"/>
      <c r="O839" s="18"/>
    </row>
    <row r="840" spans="1:15" ht="18.75" customHeight="1" x14ac:dyDescent="0.25">
      <c r="A840" s="18"/>
      <c r="B840" s="54">
        <f>IF(J840="",0,COUNTIF($J$7:J840,J840))</f>
        <v>0</v>
      </c>
      <c r="C840" s="54" t="str">
        <f t="shared" si="54"/>
        <v>0</v>
      </c>
      <c r="D840" s="57">
        <f t="shared" si="55"/>
        <v>45291</v>
      </c>
      <c r="E840" s="54">
        <f t="shared" si="56"/>
        <v>81</v>
      </c>
      <c r="F840" s="18"/>
      <c r="G840" s="46"/>
      <c r="H840" s="3"/>
      <c r="I840" s="4"/>
      <c r="J840" s="3"/>
      <c r="K840" s="21" t="str">
        <f t="shared" si="57"/>
        <v/>
      </c>
      <c r="L840" s="2"/>
      <c r="M840" s="2"/>
      <c r="N840" s="18"/>
      <c r="O840" s="18"/>
    </row>
    <row r="841" spans="1:15" ht="18.75" customHeight="1" x14ac:dyDescent="0.25">
      <c r="A841" s="18"/>
      <c r="B841" s="54">
        <f>IF(J841="",0,COUNTIF($J$7:J841,J841))</f>
        <v>0</v>
      </c>
      <c r="C841" s="54" t="str">
        <f t="shared" si="54"/>
        <v>0</v>
      </c>
      <c r="D841" s="57">
        <f t="shared" si="55"/>
        <v>45291</v>
      </c>
      <c r="E841" s="54">
        <f t="shared" si="56"/>
        <v>81</v>
      </c>
      <c r="F841" s="18"/>
      <c r="G841" s="46"/>
      <c r="H841" s="3"/>
      <c r="I841" s="4"/>
      <c r="J841" s="3"/>
      <c r="K841" s="21" t="str">
        <f t="shared" si="57"/>
        <v/>
      </c>
      <c r="L841" s="2"/>
      <c r="M841" s="2"/>
      <c r="N841" s="18"/>
      <c r="O841" s="18"/>
    </row>
    <row r="842" spans="1:15" ht="18.75" customHeight="1" x14ac:dyDescent="0.25">
      <c r="A842" s="18"/>
      <c r="B842" s="54">
        <f>IF(J842="",0,COUNTIF($J$7:J842,J842))</f>
        <v>0</v>
      </c>
      <c r="C842" s="54" t="str">
        <f t="shared" si="54"/>
        <v>0</v>
      </c>
      <c r="D842" s="57">
        <f t="shared" si="55"/>
        <v>45291</v>
      </c>
      <c r="E842" s="54">
        <f t="shared" si="56"/>
        <v>81</v>
      </c>
      <c r="F842" s="18"/>
      <c r="G842" s="46"/>
      <c r="H842" s="3"/>
      <c r="I842" s="4"/>
      <c r="J842" s="3"/>
      <c r="K842" s="21" t="str">
        <f t="shared" si="57"/>
        <v/>
      </c>
      <c r="L842" s="2"/>
      <c r="M842" s="2"/>
      <c r="N842" s="18"/>
      <c r="O842" s="18"/>
    </row>
    <row r="843" spans="1:15" ht="18.75" customHeight="1" x14ac:dyDescent="0.25">
      <c r="A843" s="18"/>
      <c r="B843" s="54">
        <f>IF(J843="",0,COUNTIF($J$7:J843,J843))</f>
        <v>0</v>
      </c>
      <c r="C843" s="54" t="str">
        <f t="shared" si="54"/>
        <v>0</v>
      </c>
      <c r="D843" s="57">
        <f t="shared" si="55"/>
        <v>45291</v>
      </c>
      <c r="E843" s="54">
        <f t="shared" si="56"/>
        <v>81</v>
      </c>
      <c r="F843" s="18"/>
      <c r="G843" s="46"/>
      <c r="H843" s="3"/>
      <c r="I843" s="4"/>
      <c r="J843" s="3"/>
      <c r="K843" s="21" t="str">
        <f t="shared" si="57"/>
        <v/>
      </c>
      <c r="L843" s="2"/>
      <c r="M843" s="2"/>
      <c r="N843" s="18"/>
      <c r="O843" s="18"/>
    </row>
    <row r="844" spans="1:15" ht="18.75" customHeight="1" x14ac:dyDescent="0.25">
      <c r="A844" s="18"/>
      <c r="B844" s="54">
        <f>IF(J844="",0,COUNTIF($J$7:J844,J844))</f>
        <v>0</v>
      </c>
      <c r="C844" s="54" t="str">
        <f t="shared" si="54"/>
        <v>0</v>
      </c>
      <c r="D844" s="57">
        <f t="shared" si="55"/>
        <v>45291</v>
      </c>
      <c r="E844" s="54">
        <f t="shared" si="56"/>
        <v>81</v>
      </c>
      <c r="F844" s="18"/>
      <c r="G844" s="46"/>
      <c r="H844" s="3"/>
      <c r="I844" s="4"/>
      <c r="J844" s="3"/>
      <c r="K844" s="21" t="str">
        <f t="shared" si="57"/>
        <v/>
      </c>
      <c r="L844" s="2"/>
      <c r="M844" s="2"/>
      <c r="N844" s="18"/>
      <c r="O844" s="18"/>
    </row>
    <row r="845" spans="1:15" ht="18.75" customHeight="1" x14ac:dyDescent="0.25">
      <c r="A845" s="18"/>
      <c r="B845" s="54">
        <f>IF(J845="",0,COUNTIF($J$7:J845,J845))</f>
        <v>0</v>
      </c>
      <c r="C845" s="54" t="str">
        <f t="shared" si="54"/>
        <v>0</v>
      </c>
      <c r="D845" s="57">
        <f t="shared" si="55"/>
        <v>45291</v>
      </c>
      <c r="E845" s="54">
        <f t="shared" si="56"/>
        <v>81</v>
      </c>
      <c r="F845" s="18"/>
      <c r="G845" s="46"/>
      <c r="H845" s="3"/>
      <c r="I845" s="4"/>
      <c r="J845" s="3"/>
      <c r="K845" s="21" t="str">
        <f t="shared" si="57"/>
        <v/>
      </c>
      <c r="L845" s="2"/>
      <c r="M845" s="2"/>
      <c r="N845" s="18"/>
      <c r="O845" s="18"/>
    </row>
    <row r="846" spans="1:15" ht="18.75" customHeight="1" x14ac:dyDescent="0.25">
      <c r="A846" s="18"/>
      <c r="B846" s="54">
        <f>IF(J846="",0,COUNTIF($J$7:J846,J846))</f>
        <v>0</v>
      </c>
      <c r="C846" s="54" t="str">
        <f t="shared" si="54"/>
        <v>0</v>
      </c>
      <c r="D846" s="57">
        <f t="shared" si="55"/>
        <v>45291</v>
      </c>
      <c r="E846" s="54">
        <f t="shared" si="56"/>
        <v>81</v>
      </c>
      <c r="F846" s="18"/>
      <c r="G846" s="46"/>
      <c r="H846" s="3"/>
      <c r="I846" s="4"/>
      <c r="J846" s="3"/>
      <c r="K846" s="21" t="str">
        <f t="shared" si="57"/>
        <v/>
      </c>
      <c r="L846" s="2"/>
      <c r="M846" s="2"/>
      <c r="N846" s="18"/>
      <c r="O846" s="18"/>
    </row>
    <row r="847" spans="1:15" ht="18.75" customHeight="1" x14ac:dyDescent="0.25">
      <c r="A847" s="18"/>
      <c r="B847" s="54">
        <f>IF(J847="",0,COUNTIF($J$7:J847,J847))</f>
        <v>0</v>
      </c>
      <c r="C847" s="54" t="str">
        <f t="shared" si="54"/>
        <v>0</v>
      </c>
      <c r="D847" s="57">
        <f t="shared" si="55"/>
        <v>45291</v>
      </c>
      <c r="E847" s="54">
        <f t="shared" si="56"/>
        <v>81</v>
      </c>
      <c r="F847" s="18"/>
      <c r="G847" s="46"/>
      <c r="H847" s="3"/>
      <c r="I847" s="4"/>
      <c r="J847" s="3"/>
      <c r="K847" s="21" t="str">
        <f t="shared" si="57"/>
        <v/>
      </c>
      <c r="L847" s="2"/>
      <c r="M847" s="2"/>
      <c r="N847" s="18"/>
      <c r="O847" s="18"/>
    </row>
    <row r="848" spans="1:15" ht="18.75" customHeight="1" x14ac:dyDescent="0.25">
      <c r="A848" s="18"/>
      <c r="B848" s="54">
        <f>IF(J848="",0,COUNTIF($J$7:J848,J848))</f>
        <v>0</v>
      </c>
      <c r="C848" s="54" t="str">
        <f t="shared" si="54"/>
        <v>0</v>
      </c>
      <c r="D848" s="57">
        <f t="shared" si="55"/>
        <v>45291</v>
      </c>
      <c r="E848" s="54">
        <f t="shared" si="56"/>
        <v>81</v>
      </c>
      <c r="F848" s="18"/>
      <c r="G848" s="46"/>
      <c r="H848" s="3"/>
      <c r="I848" s="4"/>
      <c r="J848" s="3"/>
      <c r="K848" s="21" t="str">
        <f t="shared" si="57"/>
        <v/>
      </c>
      <c r="L848" s="2"/>
      <c r="M848" s="2"/>
      <c r="N848" s="18"/>
      <c r="O848" s="18"/>
    </row>
    <row r="849" spans="1:15" ht="18.75" customHeight="1" x14ac:dyDescent="0.25">
      <c r="A849" s="18"/>
      <c r="B849" s="54">
        <f>IF(J849="",0,COUNTIF($J$7:J849,J849))</f>
        <v>0</v>
      </c>
      <c r="C849" s="54" t="str">
        <f t="shared" si="54"/>
        <v>0</v>
      </c>
      <c r="D849" s="57">
        <f t="shared" si="55"/>
        <v>45291</v>
      </c>
      <c r="E849" s="54">
        <f t="shared" si="56"/>
        <v>81</v>
      </c>
      <c r="F849" s="18"/>
      <c r="G849" s="46"/>
      <c r="H849" s="3"/>
      <c r="I849" s="4"/>
      <c r="J849" s="3"/>
      <c r="K849" s="21" t="str">
        <f t="shared" si="57"/>
        <v/>
      </c>
      <c r="L849" s="2"/>
      <c r="M849" s="2"/>
      <c r="N849" s="18"/>
      <c r="O849" s="18"/>
    </row>
    <row r="850" spans="1:15" ht="18.75" customHeight="1" x14ac:dyDescent="0.25">
      <c r="A850" s="18"/>
      <c r="B850" s="54">
        <f>IF(J850="",0,COUNTIF($J$7:J850,J850))</f>
        <v>0</v>
      </c>
      <c r="C850" s="54" t="str">
        <f t="shared" si="54"/>
        <v>0</v>
      </c>
      <c r="D850" s="57">
        <f t="shared" si="55"/>
        <v>45291</v>
      </c>
      <c r="E850" s="54">
        <f t="shared" si="56"/>
        <v>81</v>
      </c>
      <c r="F850" s="18"/>
      <c r="G850" s="46"/>
      <c r="H850" s="3"/>
      <c r="I850" s="4"/>
      <c r="J850" s="3"/>
      <c r="K850" s="21" t="str">
        <f t="shared" si="57"/>
        <v/>
      </c>
      <c r="L850" s="2"/>
      <c r="M850" s="2"/>
      <c r="N850" s="18"/>
      <c r="O850" s="18"/>
    </row>
    <row r="851" spans="1:15" ht="18.75" customHeight="1" x14ac:dyDescent="0.25">
      <c r="A851" s="18"/>
      <c r="B851" s="54">
        <f>IF(J851="",0,COUNTIF($J$7:J851,J851))</f>
        <v>0</v>
      </c>
      <c r="C851" s="54" t="str">
        <f t="shared" si="54"/>
        <v>0</v>
      </c>
      <c r="D851" s="57">
        <f t="shared" si="55"/>
        <v>45291</v>
      </c>
      <c r="E851" s="54">
        <f t="shared" si="56"/>
        <v>81</v>
      </c>
      <c r="F851" s="18"/>
      <c r="G851" s="46"/>
      <c r="H851" s="3"/>
      <c r="I851" s="4"/>
      <c r="J851" s="3"/>
      <c r="K851" s="21" t="str">
        <f t="shared" si="57"/>
        <v/>
      </c>
      <c r="L851" s="2"/>
      <c r="M851" s="2"/>
      <c r="N851" s="18"/>
      <c r="O851" s="18"/>
    </row>
    <row r="852" spans="1:15" ht="18.75" customHeight="1" x14ac:dyDescent="0.25">
      <c r="A852" s="18"/>
      <c r="B852" s="54">
        <f>IF(J852="",0,COUNTIF($J$7:J852,J852))</f>
        <v>0</v>
      </c>
      <c r="C852" s="54" t="str">
        <f t="shared" si="54"/>
        <v>0</v>
      </c>
      <c r="D852" s="57">
        <f t="shared" si="55"/>
        <v>45291</v>
      </c>
      <c r="E852" s="54">
        <f t="shared" si="56"/>
        <v>81</v>
      </c>
      <c r="F852" s="18"/>
      <c r="G852" s="46"/>
      <c r="H852" s="3"/>
      <c r="I852" s="4"/>
      <c r="J852" s="3"/>
      <c r="K852" s="21" t="str">
        <f t="shared" si="57"/>
        <v/>
      </c>
      <c r="L852" s="2"/>
      <c r="M852" s="2"/>
      <c r="N852" s="18"/>
      <c r="O852" s="18"/>
    </row>
    <row r="853" spans="1:15" ht="18.75" customHeight="1" x14ac:dyDescent="0.25">
      <c r="A853" s="18"/>
      <c r="B853" s="54">
        <f>IF(J853="",0,COUNTIF($J$7:J853,J853))</f>
        <v>0</v>
      </c>
      <c r="C853" s="54" t="str">
        <f t="shared" si="54"/>
        <v>0</v>
      </c>
      <c r="D853" s="57">
        <f t="shared" si="55"/>
        <v>45291</v>
      </c>
      <c r="E853" s="54">
        <f t="shared" si="56"/>
        <v>81</v>
      </c>
      <c r="F853" s="18"/>
      <c r="G853" s="46"/>
      <c r="H853" s="3"/>
      <c r="I853" s="4"/>
      <c r="J853" s="3"/>
      <c r="K853" s="21" t="str">
        <f t="shared" si="57"/>
        <v/>
      </c>
      <c r="L853" s="2"/>
      <c r="M853" s="2"/>
      <c r="N853" s="18"/>
      <c r="O853" s="18"/>
    </row>
    <row r="854" spans="1:15" ht="18.75" customHeight="1" x14ac:dyDescent="0.25">
      <c r="A854" s="18"/>
      <c r="B854" s="54">
        <f>IF(J854="",0,COUNTIF($J$7:J854,J854))</f>
        <v>0</v>
      </c>
      <c r="C854" s="54" t="str">
        <f t="shared" si="54"/>
        <v>0</v>
      </c>
      <c r="D854" s="57">
        <f t="shared" si="55"/>
        <v>45291</v>
      </c>
      <c r="E854" s="54">
        <f t="shared" si="56"/>
        <v>81</v>
      </c>
      <c r="F854" s="18"/>
      <c r="G854" s="46"/>
      <c r="H854" s="3"/>
      <c r="I854" s="4"/>
      <c r="J854" s="3"/>
      <c r="K854" s="21" t="str">
        <f t="shared" si="57"/>
        <v/>
      </c>
      <c r="L854" s="2"/>
      <c r="M854" s="2"/>
      <c r="N854" s="18"/>
      <c r="O854" s="18"/>
    </row>
    <row r="855" spans="1:15" ht="18.75" customHeight="1" x14ac:dyDescent="0.25">
      <c r="A855" s="18"/>
      <c r="B855" s="54">
        <f>IF(J855="",0,COUNTIF($J$7:J855,J855))</f>
        <v>0</v>
      </c>
      <c r="C855" s="54" t="str">
        <f t="shared" si="54"/>
        <v>0</v>
      </c>
      <c r="D855" s="57">
        <f t="shared" si="55"/>
        <v>45291</v>
      </c>
      <c r="E855" s="54">
        <f t="shared" si="56"/>
        <v>81</v>
      </c>
      <c r="F855" s="18"/>
      <c r="G855" s="46"/>
      <c r="H855" s="3"/>
      <c r="I855" s="4"/>
      <c r="J855" s="3"/>
      <c r="K855" s="21" t="str">
        <f t="shared" si="57"/>
        <v/>
      </c>
      <c r="L855" s="2"/>
      <c r="M855" s="2"/>
      <c r="N855" s="18"/>
      <c r="O855" s="18"/>
    </row>
    <row r="856" spans="1:15" ht="18.75" customHeight="1" x14ac:dyDescent="0.25">
      <c r="A856" s="18"/>
      <c r="B856" s="54">
        <f>IF(J856="",0,COUNTIF($J$7:J856,J856))</f>
        <v>0</v>
      </c>
      <c r="C856" s="54" t="str">
        <f t="shared" si="54"/>
        <v>0</v>
      </c>
      <c r="D856" s="57">
        <f t="shared" si="55"/>
        <v>45291</v>
      </c>
      <c r="E856" s="54">
        <f t="shared" si="56"/>
        <v>81</v>
      </c>
      <c r="F856" s="18"/>
      <c r="G856" s="46"/>
      <c r="H856" s="3"/>
      <c r="I856" s="4"/>
      <c r="J856" s="3"/>
      <c r="K856" s="21" t="str">
        <f t="shared" si="57"/>
        <v/>
      </c>
      <c r="L856" s="2"/>
      <c r="M856" s="2"/>
      <c r="N856" s="18"/>
      <c r="O856" s="18"/>
    </row>
    <row r="857" spans="1:15" ht="18.75" customHeight="1" x14ac:dyDescent="0.25">
      <c r="A857" s="18"/>
      <c r="B857" s="54">
        <f>IF(J857="",0,COUNTIF($J$7:J857,J857))</f>
        <v>0</v>
      </c>
      <c r="C857" s="54" t="str">
        <f t="shared" si="54"/>
        <v>0</v>
      </c>
      <c r="D857" s="57">
        <f t="shared" si="55"/>
        <v>45291</v>
      </c>
      <c r="E857" s="54">
        <f t="shared" si="56"/>
        <v>81</v>
      </c>
      <c r="F857" s="18"/>
      <c r="G857" s="46"/>
      <c r="H857" s="3"/>
      <c r="I857" s="4"/>
      <c r="J857" s="3"/>
      <c r="K857" s="21" t="str">
        <f t="shared" si="57"/>
        <v/>
      </c>
      <c r="L857" s="2"/>
      <c r="M857" s="2"/>
      <c r="N857" s="18"/>
      <c r="O857" s="18"/>
    </row>
    <row r="858" spans="1:15" ht="18.75" customHeight="1" x14ac:dyDescent="0.25">
      <c r="A858" s="18"/>
      <c r="B858" s="54">
        <f>IF(J858="",0,COUNTIF($J$7:J858,J858))</f>
        <v>0</v>
      </c>
      <c r="C858" s="54" t="str">
        <f t="shared" si="54"/>
        <v>0</v>
      </c>
      <c r="D858" s="57">
        <f t="shared" si="55"/>
        <v>45291</v>
      </c>
      <c r="E858" s="54">
        <f t="shared" si="56"/>
        <v>81</v>
      </c>
      <c r="F858" s="18"/>
      <c r="G858" s="46"/>
      <c r="H858" s="3"/>
      <c r="I858" s="4"/>
      <c r="J858" s="3"/>
      <c r="K858" s="21" t="str">
        <f t="shared" si="57"/>
        <v/>
      </c>
      <c r="L858" s="2"/>
      <c r="M858" s="2"/>
      <c r="N858" s="18"/>
      <c r="O858" s="18"/>
    </row>
    <row r="859" spans="1:15" ht="18.75" customHeight="1" x14ac:dyDescent="0.25">
      <c r="A859" s="18"/>
      <c r="B859" s="54">
        <f>IF(J859="",0,COUNTIF($J$7:J859,J859))</f>
        <v>0</v>
      </c>
      <c r="C859" s="54" t="str">
        <f t="shared" si="54"/>
        <v>0</v>
      </c>
      <c r="D859" s="57">
        <f t="shared" si="55"/>
        <v>45291</v>
      </c>
      <c r="E859" s="54">
        <f t="shared" si="56"/>
        <v>81</v>
      </c>
      <c r="F859" s="18"/>
      <c r="G859" s="46"/>
      <c r="H859" s="3"/>
      <c r="I859" s="4"/>
      <c r="J859" s="3"/>
      <c r="K859" s="21" t="str">
        <f t="shared" si="57"/>
        <v/>
      </c>
      <c r="L859" s="2"/>
      <c r="M859" s="2"/>
      <c r="N859" s="18"/>
      <c r="O859" s="18"/>
    </row>
    <row r="860" spans="1:15" ht="18.75" customHeight="1" x14ac:dyDescent="0.25">
      <c r="A860" s="18"/>
      <c r="B860" s="54">
        <f>IF(J860="",0,COUNTIF($J$7:J860,J860))</f>
        <v>0</v>
      </c>
      <c r="C860" s="54" t="str">
        <f t="shared" si="54"/>
        <v>0</v>
      </c>
      <c r="D860" s="57">
        <f t="shared" si="55"/>
        <v>45291</v>
      </c>
      <c r="E860" s="54">
        <f t="shared" si="56"/>
        <v>81</v>
      </c>
      <c r="F860" s="18"/>
      <c r="G860" s="46"/>
      <c r="H860" s="3"/>
      <c r="I860" s="4"/>
      <c r="J860" s="3"/>
      <c r="K860" s="21" t="str">
        <f t="shared" si="57"/>
        <v/>
      </c>
      <c r="L860" s="2"/>
      <c r="M860" s="2"/>
      <c r="N860" s="18"/>
      <c r="O860" s="18"/>
    </row>
    <row r="861" spans="1:15" ht="18.75" customHeight="1" x14ac:dyDescent="0.25">
      <c r="A861" s="18"/>
      <c r="B861" s="54">
        <f>IF(J861="",0,COUNTIF($J$7:J861,J861))</f>
        <v>0</v>
      </c>
      <c r="C861" s="54" t="str">
        <f t="shared" si="54"/>
        <v>0</v>
      </c>
      <c r="D861" s="57">
        <f t="shared" si="55"/>
        <v>45291</v>
      </c>
      <c r="E861" s="54">
        <f t="shared" si="56"/>
        <v>81</v>
      </c>
      <c r="F861" s="18"/>
      <c r="G861" s="46"/>
      <c r="H861" s="3"/>
      <c r="I861" s="4"/>
      <c r="J861" s="3"/>
      <c r="K861" s="21" t="str">
        <f t="shared" si="57"/>
        <v/>
      </c>
      <c r="L861" s="2"/>
      <c r="M861" s="2"/>
      <c r="N861" s="18"/>
      <c r="O861" s="18"/>
    </row>
    <row r="862" spans="1:15" ht="18.75" customHeight="1" x14ac:dyDescent="0.25">
      <c r="A862" s="18"/>
      <c r="B862" s="54">
        <f>IF(J862="",0,COUNTIF($J$7:J862,J862))</f>
        <v>0</v>
      </c>
      <c r="C862" s="54" t="str">
        <f t="shared" si="54"/>
        <v>0</v>
      </c>
      <c r="D862" s="57">
        <f t="shared" si="55"/>
        <v>45291</v>
      </c>
      <c r="E862" s="54">
        <f t="shared" si="56"/>
        <v>81</v>
      </c>
      <c r="F862" s="18"/>
      <c r="G862" s="46"/>
      <c r="H862" s="3"/>
      <c r="I862" s="4"/>
      <c r="J862" s="3"/>
      <c r="K862" s="21" t="str">
        <f t="shared" si="57"/>
        <v/>
      </c>
      <c r="L862" s="2"/>
      <c r="M862" s="2"/>
      <c r="N862" s="18"/>
      <c r="O862" s="18"/>
    </row>
    <row r="863" spans="1:15" ht="18.75" customHeight="1" x14ac:dyDescent="0.25">
      <c r="A863" s="18"/>
      <c r="B863" s="54">
        <f>IF(J863="",0,COUNTIF($J$7:J863,J863))</f>
        <v>0</v>
      </c>
      <c r="C863" s="54" t="str">
        <f t="shared" si="54"/>
        <v>0</v>
      </c>
      <c r="D863" s="57">
        <f t="shared" si="55"/>
        <v>45291</v>
      </c>
      <c r="E863" s="54">
        <f t="shared" si="56"/>
        <v>81</v>
      </c>
      <c r="F863" s="18"/>
      <c r="G863" s="46"/>
      <c r="H863" s="3"/>
      <c r="I863" s="4"/>
      <c r="J863" s="3"/>
      <c r="K863" s="21" t="str">
        <f t="shared" si="57"/>
        <v/>
      </c>
      <c r="L863" s="2"/>
      <c r="M863" s="2"/>
      <c r="N863" s="18"/>
      <c r="O863" s="18"/>
    </row>
    <row r="864" spans="1:15" ht="18.75" customHeight="1" x14ac:dyDescent="0.25">
      <c r="A864" s="18"/>
      <c r="B864" s="54">
        <f>IF(J864="",0,COUNTIF($J$7:J864,J864))</f>
        <v>0</v>
      </c>
      <c r="C864" s="54" t="str">
        <f t="shared" si="54"/>
        <v>0</v>
      </c>
      <c r="D864" s="57">
        <f t="shared" si="55"/>
        <v>45291</v>
      </c>
      <c r="E864" s="54">
        <f t="shared" si="56"/>
        <v>81</v>
      </c>
      <c r="F864" s="18"/>
      <c r="G864" s="46"/>
      <c r="H864" s="3"/>
      <c r="I864" s="4"/>
      <c r="J864" s="3"/>
      <c r="K864" s="21" t="str">
        <f t="shared" si="57"/>
        <v/>
      </c>
      <c r="L864" s="2"/>
      <c r="M864" s="2"/>
      <c r="N864" s="18"/>
      <c r="O864" s="18"/>
    </row>
    <row r="865" spans="1:15" ht="18.75" customHeight="1" x14ac:dyDescent="0.25">
      <c r="A865" s="18"/>
      <c r="B865" s="54">
        <f>IF(J865="",0,COUNTIF($J$7:J865,J865))</f>
        <v>0</v>
      </c>
      <c r="C865" s="54" t="str">
        <f t="shared" si="54"/>
        <v>0</v>
      </c>
      <c r="D865" s="57">
        <f t="shared" si="55"/>
        <v>45291</v>
      </c>
      <c r="E865" s="54">
        <f t="shared" si="56"/>
        <v>81</v>
      </c>
      <c r="F865" s="18"/>
      <c r="G865" s="46"/>
      <c r="H865" s="3"/>
      <c r="I865" s="4"/>
      <c r="J865" s="3"/>
      <c r="K865" s="21" t="str">
        <f t="shared" si="57"/>
        <v/>
      </c>
      <c r="L865" s="2"/>
      <c r="M865" s="2"/>
      <c r="N865" s="18"/>
      <c r="O865" s="18"/>
    </row>
    <row r="866" spans="1:15" ht="18.75" customHeight="1" x14ac:dyDescent="0.25">
      <c r="A866" s="18"/>
      <c r="B866" s="54">
        <f>IF(J866="",0,COUNTIF($J$7:J866,J866))</f>
        <v>0</v>
      </c>
      <c r="C866" s="54" t="str">
        <f t="shared" si="54"/>
        <v>0</v>
      </c>
      <c r="D866" s="57">
        <f t="shared" si="55"/>
        <v>45291</v>
      </c>
      <c r="E866" s="54">
        <f t="shared" si="56"/>
        <v>81</v>
      </c>
      <c r="F866" s="18"/>
      <c r="G866" s="46"/>
      <c r="H866" s="3"/>
      <c r="I866" s="4"/>
      <c r="J866" s="3"/>
      <c r="K866" s="21" t="str">
        <f t="shared" si="57"/>
        <v/>
      </c>
      <c r="L866" s="2"/>
      <c r="M866" s="2"/>
      <c r="N866" s="18"/>
      <c r="O866" s="18"/>
    </row>
    <row r="867" spans="1:15" ht="18.75" customHeight="1" x14ac:dyDescent="0.25">
      <c r="A867" s="18"/>
      <c r="B867" s="54">
        <f>IF(J867="",0,COUNTIF($J$7:J867,J867))</f>
        <v>0</v>
      </c>
      <c r="C867" s="54" t="str">
        <f t="shared" si="54"/>
        <v>0</v>
      </c>
      <c r="D867" s="57">
        <f t="shared" si="55"/>
        <v>45291</v>
      </c>
      <c r="E867" s="54">
        <f t="shared" si="56"/>
        <v>81</v>
      </c>
      <c r="F867" s="18"/>
      <c r="G867" s="46"/>
      <c r="H867" s="3"/>
      <c r="I867" s="4"/>
      <c r="J867" s="3"/>
      <c r="K867" s="21" t="str">
        <f t="shared" si="57"/>
        <v/>
      </c>
      <c r="L867" s="2"/>
      <c r="M867" s="2"/>
      <c r="N867" s="18"/>
      <c r="O867" s="18"/>
    </row>
    <row r="868" spans="1:15" ht="18.75" customHeight="1" x14ac:dyDescent="0.25">
      <c r="A868" s="18"/>
      <c r="B868" s="54">
        <f>IF(J868="",0,COUNTIF($J$7:J868,J868))</f>
        <v>0</v>
      </c>
      <c r="C868" s="54" t="str">
        <f t="shared" si="54"/>
        <v>0</v>
      </c>
      <c r="D868" s="57">
        <f t="shared" si="55"/>
        <v>45291</v>
      </c>
      <c r="E868" s="54">
        <f t="shared" si="56"/>
        <v>81</v>
      </c>
      <c r="F868" s="18"/>
      <c r="G868" s="46"/>
      <c r="H868" s="3"/>
      <c r="I868" s="4"/>
      <c r="J868" s="3"/>
      <c r="K868" s="21" t="str">
        <f t="shared" si="57"/>
        <v/>
      </c>
      <c r="L868" s="2"/>
      <c r="M868" s="2"/>
      <c r="N868" s="18"/>
      <c r="O868" s="18"/>
    </row>
    <row r="869" spans="1:15" ht="18.75" customHeight="1" x14ac:dyDescent="0.25">
      <c r="A869" s="18"/>
      <c r="B869" s="54">
        <f>IF(J869="",0,COUNTIF($J$7:J869,J869))</f>
        <v>0</v>
      </c>
      <c r="C869" s="54" t="str">
        <f t="shared" si="54"/>
        <v>0</v>
      </c>
      <c r="D869" s="57">
        <f t="shared" si="55"/>
        <v>45291</v>
      </c>
      <c r="E869" s="54">
        <f t="shared" si="56"/>
        <v>81</v>
      </c>
      <c r="F869" s="18"/>
      <c r="G869" s="46"/>
      <c r="H869" s="3"/>
      <c r="I869" s="4"/>
      <c r="J869" s="3"/>
      <c r="K869" s="21" t="str">
        <f t="shared" si="57"/>
        <v/>
      </c>
      <c r="L869" s="2"/>
      <c r="M869" s="2"/>
      <c r="N869" s="18"/>
      <c r="O869" s="18"/>
    </row>
    <row r="870" spans="1:15" ht="18.75" customHeight="1" x14ac:dyDescent="0.25">
      <c r="A870" s="18"/>
      <c r="B870" s="54">
        <f>IF(J870="",0,COUNTIF($J$7:J870,J870))</f>
        <v>0</v>
      </c>
      <c r="C870" s="54" t="str">
        <f t="shared" si="54"/>
        <v>0</v>
      </c>
      <c r="D870" s="57">
        <f t="shared" si="55"/>
        <v>45291</v>
      </c>
      <c r="E870" s="54">
        <f t="shared" si="56"/>
        <v>81</v>
      </c>
      <c r="F870" s="18"/>
      <c r="G870" s="46"/>
      <c r="H870" s="3"/>
      <c r="I870" s="4"/>
      <c r="J870" s="3"/>
      <c r="K870" s="21" t="str">
        <f t="shared" si="57"/>
        <v/>
      </c>
      <c r="L870" s="2"/>
      <c r="M870" s="2"/>
      <c r="N870" s="18"/>
      <c r="O870" s="18"/>
    </row>
    <row r="871" spans="1:15" ht="18.75" customHeight="1" x14ac:dyDescent="0.25">
      <c r="A871" s="18"/>
      <c r="B871" s="54">
        <f>IF(J871="",0,COUNTIF($J$7:J871,J871))</f>
        <v>0</v>
      </c>
      <c r="C871" s="54" t="str">
        <f t="shared" si="54"/>
        <v>0</v>
      </c>
      <c r="D871" s="57">
        <f t="shared" si="55"/>
        <v>45291</v>
      </c>
      <c r="E871" s="54">
        <f t="shared" si="56"/>
        <v>81</v>
      </c>
      <c r="F871" s="18"/>
      <c r="G871" s="46"/>
      <c r="H871" s="3"/>
      <c r="I871" s="4"/>
      <c r="J871" s="3"/>
      <c r="K871" s="21" t="str">
        <f t="shared" si="57"/>
        <v/>
      </c>
      <c r="L871" s="2"/>
      <c r="M871" s="2"/>
      <c r="N871" s="18"/>
      <c r="O871" s="18"/>
    </row>
    <row r="872" spans="1:15" ht="18.75" customHeight="1" x14ac:dyDescent="0.25">
      <c r="A872" s="18"/>
      <c r="B872" s="54">
        <f>IF(J872="",0,COUNTIF($J$7:J872,J872))</f>
        <v>0</v>
      </c>
      <c r="C872" s="54" t="str">
        <f t="shared" si="54"/>
        <v>0</v>
      </c>
      <c r="D872" s="57">
        <f t="shared" si="55"/>
        <v>45291</v>
      </c>
      <c r="E872" s="54">
        <f t="shared" si="56"/>
        <v>81</v>
      </c>
      <c r="F872" s="18"/>
      <c r="G872" s="46"/>
      <c r="H872" s="3"/>
      <c r="I872" s="4"/>
      <c r="J872" s="3"/>
      <c r="K872" s="21" t="str">
        <f t="shared" si="57"/>
        <v/>
      </c>
      <c r="L872" s="2"/>
      <c r="M872" s="2"/>
      <c r="N872" s="18"/>
      <c r="O872" s="18"/>
    </row>
    <row r="873" spans="1:15" ht="18.75" customHeight="1" x14ac:dyDescent="0.25">
      <c r="A873" s="18"/>
      <c r="B873" s="54">
        <f>IF(J873="",0,COUNTIF($J$7:J873,J873))</f>
        <v>0</v>
      </c>
      <c r="C873" s="54" t="str">
        <f t="shared" si="54"/>
        <v>0</v>
      </c>
      <c r="D873" s="57">
        <f t="shared" si="55"/>
        <v>45291</v>
      </c>
      <c r="E873" s="54">
        <f t="shared" si="56"/>
        <v>81</v>
      </c>
      <c r="F873" s="18"/>
      <c r="G873" s="46"/>
      <c r="H873" s="3"/>
      <c r="I873" s="4"/>
      <c r="J873" s="3"/>
      <c r="K873" s="21" t="str">
        <f t="shared" si="57"/>
        <v/>
      </c>
      <c r="L873" s="2"/>
      <c r="M873" s="2"/>
      <c r="N873" s="18"/>
      <c r="O873" s="18"/>
    </row>
    <row r="874" spans="1:15" ht="18.75" customHeight="1" x14ac:dyDescent="0.25">
      <c r="A874" s="18"/>
      <c r="B874" s="54">
        <f>IF(J874="",0,COUNTIF($J$7:J874,J874))</f>
        <v>0</v>
      </c>
      <c r="C874" s="54" t="str">
        <f t="shared" si="54"/>
        <v>0</v>
      </c>
      <c r="D874" s="57">
        <f t="shared" si="55"/>
        <v>45291</v>
      </c>
      <c r="E874" s="54">
        <f t="shared" si="56"/>
        <v>81</v>
      </c>
      <c r="F874" s="18"/>
      <c r="G874" s="46"/>
      <c r="H874" s="3"/>
      <c r="I874" s="4"/>
      <c r="J874" s="3"/>
      <c r="K874" s="21" t="str">
        <f t="shared" si="57"/>
        <v/>
      </c>
      <c r="L874" s="2"/>
      <c r="M874" s="2"/>
      <c r="N874" s="18"/>
      <c r="O874" s="18"/>
    </row>
    <row r="875" spans="1:15" ht="18.75" customHeight="1" x14ac:dyDescent="0.25">
      <c r="A875" s="18"/>
      <c r="B875" s="54">
        <f>IF(J875="",0,COUNTIF($J$7:J875,J875))</f>
        <v>0</v>
      </c>
      <c r="C875" s="54" t="str">
        <f t="shared" si="54"/>
        <v>0</v>
      </c>
      <c r="D875" s="57">
        <f t="shared" si="55"/>
        <v>45291</v>
      </c>
      <c r="E875" s="54">
        <f t="shared" si="56"/>
        <v>81</v>
      </c>
      <c r="F875" s="18"/>
      <c r="G875" s="46"/>
      <c r="H875" s="3"/>
      <c r="I875" s="4"/>
      <c r="J875" s="3"/>
      <c r="K875" s="21" t="str">
        <f t="shared" si="57"/>
        <v/>
      </c>
      <c r="L875" s="2"/>
      <c r="M875" s="2"/>
      <c r="N875" s="18"/>
      <c r="O875" s="18"/>
    </row>
    <row r="876" spans="1:15" ht="18.75" customHeight="1" x14ac:dyDescent="0.25">
      <c r="A876" s="18"/>
      <c r="B876" s="54">
        <f>IF(J876="",0,COUNTIF($J$7:J876,J876))</f>
        <v>0</v>
      </c>
      <c r="C876" s="54" t="str">
        <f t="shared" si="54"/>
        <v>0</v>
      </c>
      <c r="D876" s="57">
        <f t="shared" si="55"/>
        <v>45291</v>
      </c>
      <c r="E876" s="54">
        <f t="shared" si="56"/>
        <v>81</v>
      </c>
      <c r="F876" s="18"/>
      <c r="G876" s="46"/>
      <c r="H876" s="3"/>
      <c r="I876" s="4"/>
      <c r="J876" s="3"/>
      <c r="K876" s="21" t="str">
        <f t="shared" si="57"/>
        <v/>
      </c>
      <c r="L876" s="2"/>
      <c r="M876" s="2"/>
      <c r="N876" s="18"/>
      <c r="O876" s="18"/>
    </row>
    <row r="877" spans="1:15" ht="18.75" customHeight="1" x14ac:dyDescent="0.25">
      <c r="A877" s="18"/>
      <c r="B877" s="54">
        <f>IF(J877="",0,COUNTIF($J$7:J877,J877))</f>
        <v>0</v>
      </c>
      <c r="C877" s="54" t="str">
        <f t="shared" si="54"/>
        <v>0</v>
      </c>
      <c r="D877" s="57">
        <f t="shared" si="55"/>
        <v>45291</v>
      </c>
      <c r="E877" s="54">
        <f t="shared" si="56"/>
        <v>81</v>
      </c>
      <c r="F877" s="18"/>
      <c r="G877" s="46"/>
      <c r="H877" s="3"/>
      <c r="I877" s="4"/>
      <c r="J877" s="3"/>
      <c r="K877" s="21" t="str">
        <f t="shared" si="57"/>
        <v/>
      </c>
      <c r="L877" s="2"/>
      <c r="M877" s="2"/>
      <c r="N877" s="18"/>
      <c r="O877" s="18"/>
    </row>
    <row r="878" spans="1:15" ht="18.75" customHeight="1" x14ac:dyDescent="0.25">
      <c r="A878" s="18"/>
      <c r="B878" s="54">
        <f>IF(J878="",0,COUNTIF($J$7:J878,J878))</f>
        <v>0</v>
      </c>
      <c r="C878" s="54" t="str">
        <f t="shared" si="54"/>
        <v>0</v>
      </c>
      <c r="D878" s="57">
        <f t="shared" si="55"/>
        <v>45291</v>
      </c>
      <c r="E878" s="54">
        <f t="shared" si="56"/>
        <v>81</v>
      </c>
      <c r="F878" s="18"/>
      <c r="G878" s="46"/>
      <c r="H878" s="3"/>
      <c r="I878" s="4"/>
      <c r="J878" s="3"/>
      <c r="K878" s="21" t="str">
        <f t="shared" si="57"/>
        <v/>
      </c>
      <c r="L878" s="2"/>
      <c r="M878" s="2"/>
      <c r="N878" s="18"/>
      <c r="O878" s="18"/>
    </row>
    <row r="879" spans="1:15" ht="18.75" customHeight="1" x14ac:dyDescent="0.25">
      <c r="A879" s="18"/>
      <c r="B879" s="54">
        <f>IF(J879="",0,COUNTIF($J$7:J879,J879))</f>
        <v>0</v>
      </c>
      <c r="C879" s="54" t="str">
        <f t="shared" si="54"/>
        <v>0</v>
      </c>
      <c r="D879" s="57">
        <f t="shared" si="55"/>
        <v>45291</v>
      </c>
      <c r="E879" s="54">
        <f t="shared" si="56"/>
        <v>81</v>
      </c>
      <c r="F879" s="18"/>
      <c r="G879" s="46"/>
      <c r="H879" s="3"/>
      <c r="I879" s="4"/>
      <c r="J879" s="3"/>
      <c r="K879" s="21" t="str">
        <f t="shared" si="57"/>
        <v/>
      </c>
      <c r="L879" s="2"/>
      <c r="M879" s="2"/>
      <c r="N879" s="18"/>
      <c r="O879" s="18"/>
    </row>
    <row r="880" spans="1:15" ht="18.75" customHeight="1" x14ac:dyDescent="0.25">
      <c r="A880" s="18"/>
      <c r="B880" s="54">
        <f>IF(J880="",0,COUNTIF($J$7:J880,J880))</f>
        <v>0</v>
      </c>
      <c r="C880" s="54" t="str">
        <f t="shared" si="54"/>
        <v>0</v>
      </c>
      <c r="D880" s="57">
        <f t="shared" si="55"/>
        <v>45291</v>
      </c>
      <c r="E880" s="54">
        <f t="shared" si="56"/>
        <v>81</v>
      </c>
      <c r="F880" s="18"/>
      <c r="G880" s="46"/>
      <c r="H880" s="3"/>
      <c r="I880" s="4"/>
      <c r="J880" s="3"/>
      <c r="K880" s="21" t="str">
        <f t="shared" si="57"/>
        <v/>
      </c>
      <c r="L880" s="2"/>
      <c r="M880" s="2"/>
      <c r="N880" s="18"/>
      <c r="O880" s="18"/>
    </row>
    <row r="881" spans="1:15" ht="18.75" customHeight="1" x14ac:dyDescent="0.25">
      <c r="A881" s="18"/>
      <c r="B881" s="54">
        <f>IF(J881="",0,COUNTIF($J$7:J881,J881))</f>
        <v>0</v>
      </c>
      <c r="C881" s="54" t="str">
        <f t="shared" si="54"/>
        <v>0</v>
      </c>
      <c r="D881" s="57">
        <f t="shared" si="55"/>
        <v>45291</v>
      </c>
      <c r="E881" s="54">
        <f t="shared" si="56"/>
        <v>81</v>
      </c>
      <c r="F881" s="18"/>
      <c r="G881" s="46"/>
      <c r="H881" s="3"/>
      <c r="I881" s="4"/>
      <c r="J881" s="3"/>
      <c r="K881" s="21" t="str">
        <f t="shared" si="57"/>
        <v/>
      </c>
      <c r="L881" s="2"/>
      <c r="M881" s="2"/>
      <c r="N881" s="18"/>
      <c r="O881" s="18"/>
    </row>
    <row r="882" spans="1:15" ht="18.75" customHeight="1" x14ac:dyDescent="0.25">
      <c r="A882" s="18"/>
      <c r="B882" s="54">
        <f>IF(J882="",0,COUNTIF($J$7:J882,J882))</f>
        <v>0</v>
      </c>
      <c r="C882" s="54" t="str">
        <f t="shared" si="54"/>
        <v>0</v>
      </c>
      <c r="D882" s="57">
        <f t="shared" si="55"/>
        <v>45291</v>
      </c>
      <c r="E882" s="54">
        <f t="shared" si="56"/>
        <v>81</v>
      </c>
      <c r="F882" s="18"/>
      <c r="G882" s="46"/>
      <c r="H882" s="3"/>
      <c r="I882" s="4"/>
      <c r="J882" s="3"/>
      <c r="K882" s="21" t="str">
        <f t="shared" si="57"/>
        <v/>
      </c>
      <c r="L882" s="2"/>
      <c r="M882" s="2"/>
      <c r="N882" s="18"/>
      <c r="O882" s="18"/>
    </row>
    <row r="883" spans="1:15" ht="18.75" customHeight="1" x14ac:dyDescent="0.25">
      <c r="A883" s="18"/>
      <c r="B883" s="54">
        <f>IF(J883="",0,COUNTIF($J$7:J883,J883))</f>
        <v>0</v>
      </c>
      <c r="C883" s="54" t="str">
        <f t="shared" ref="C883:C946" si="58">B883&amp;J883</f>
        <v>0</v>
      </c>
      <c r="D883" s="57">
        <f t="shared" ref="D883:D946" si="59">IF(G883&lt;&gt;"",G883,D882)</f>
        <v>45291</v>
      </c>
      <c r="E883" s="54">
        <f t="shared" ref="E883:E946" si="60">IF(H883&lt;&gt;"",H883,E882)</f>
        <v>81</v>
      </c>
      <c r="F883" s="18"/>
      <c r="G883" s="46"/>
      <c r="H883" s="3"/>
      <c r="I883" s="4"/>
      <c r="J883" s="3"/>
      <c r="K883" s="21" t="str">
        <f t="shared" ref="K883:K946" si="61">IF(J883&lt;&gt;"",VLOOKUP(J883,DA,2,FALSE),"")</f>
        <v/>
      </c>
      <c r="L883" s="2"/>
      <c r="M883" s="2"/>
      <c r="N883" s="18"/>
      <c r="O883" s="18"/>
    </row>
    <row r="884" spans="1:15" ht="18.75" customHeight="1" x14ac:dyDescent="0.25">
      <c r="A884" s="18"/>
      <c r="B884" s="54">
        <f>IF(J884="",0,COUNTIF($J$7:J884,J884))</f>
        <v>0</v>
      </c>
      <c r="C884" s="54" t="str">
        <f t="shared" si="58"/>
        <v>0</v>
      </c>
      <c r="D884" s="57">
        <f t="shared" si="59"/>
        <v>45291</v>
      </c>
      <c r="E884" s="54">
        <f t="shared" si="60"/>
        <v>81</v>
      </c>
      <c r="F884" s="18"/>
      <c r="G884" s="46"/>
      <c r="H884" s="3"/>
      <c r="I884" s="4"/>
      <c r="J884" s="3"/>
      <c r="K884" s="21" t="str">
        <f t="shared" si="61"/>
        <v/>
      </c>
      <c r="L884" s="2"/>
      <c r="M884" s="2"/>
      <c r="N884" s="18"/>
      <c r="O884" s="18"/>
    </row>
    <row r="885" spans="1:15" ht="18.75" customHeight="1" x14ac:dyDescent="0.25">
      <c r="A885" s="18"/>
      <c r="B885" s="54">
        <f>IF(J885="",0,COUNTIF($J$7:J885,J885))</f>
        <v>0</v>
      </c>
      <c r="C885" s="54" t="str">
        <f t="shared" si="58"/>
        <v>0</v>
      </c>
      <c r="D885" s="57">
        <f t="shared" si="59"/>
        <v>45291</v>
      </c>
      <c r="E885" s="54">
        <f t="shared" si="60"/>
        <v>81</v>
      </c>
      <c r="F885" s="18"/>
      <c r="G885" s="46"/>
      <c r="H885" s="3"/>
      <c r="I885" s="4"/>
      <c r="J885" s="3"/>
      <c r="K885" s="21" t="str">
        <f t="shared" si="61"/>
        <v/>
      </c>
      <c r="L885" s="2"/>
      <c r="M885" s="2"/>
      <c r="N885" s="18"/>
      <c r="O885" s="18"/>
    </row>
    <row r="886" spans="1:15" ht="18.75" customHeight="1" x14ac:dyDescent="0.25">
      <c r="A886" s="18"/>
      <c r="B886" s="54">
        <f>IF(J886="",0,COUNTIF($J$7:J886,J886))</f>
        <v>0</v>
      </c>
      <c r="C886" s="54" t="str">
        <f t="shared" si="58"/>
        <v>0</v>
      </c>
      <c r="D886" s="57">
        <f t="shared" si="59"/>
        <v>45291</v>
      </c>
      <c r="E886" s="54">
        <f t="shared" si="60"/>
        <v>81</v>
      </c>
      <c r="F886" s="18"/>
      <c r="G886" s="46"/>
      <c r="H886" s="3"/>
      <c r="I886" s="4"/>
      <c r="J886" s="3"/>
      <c r="K886" s="21" t="str">
        <f t="shared" si="61"/>
        <v/>
      </c>
      <c r="L886" s="2"/>
      <c r="M886" s="2"/>
      <c r="N886" s="18"/>
      <c r="O886" s="18"/>
    </row>
    <row r="887" spans="1:15" ht="18.75" customHeight="1" x14ac:dyDescent="0.25">
      <c r="A887" s="18"/>
      <c r="B887" s="54">
        <f>IF(J887="",0,COUNTIF($J$7:J887,J887))</f>
        <v>0</v>
      </c>
      <c r="C887" s="54" t="str">
        <f t="shared" si="58"/>
        <v>0</v>
      </c>
      <c r="D887" s="57">
        <f t="shared" si="59"/>
        <v>45291</v>
      </c>
      <c r="E887" s="54">
        <f t="shared" si="60"/>
        <v>81</v>
      </c>
      <c r="F887" s="18"/>
      <c r="G887" s="46"/>
      <c r="H887" s="3"/>
      <c r="I887" s="4"/>
      <c r="J887" s="3"/>
      <c r="K887" s="21" t="str">
        <f t="shared" si="61"/>
        <v/>
      </c>
      <c r="L887" s="2"/>
      <c r="M887" s="2"/>
      <c r="N887" s="18"/>
      <c r="O887" s="18"/>
    </row>
    <row r="888" spans="1:15" ht="18.75" customHeight="1" x14ac:dyDescent="0.25">
      <c r="A888" s="18"/>
      <c r="B888" s="54">
        <f>IF(J888="",0,COUNTIF($J$7:J888,J888))</f>
        <v>0</v>
      </c>
      <c r="C888" s="54" t="str">
        <f t="shared" si="58"/>
        <v>0</v>
      </c>
      <c r="D888" s="57">
        <f t="shared" si="59"/>
        <v>45291</v>
      </c>
      <c r="E888" s="54">
        <f t="shared" si="60"/>
        <v>81</v>
      </c>
      <c r="F888" s="18"/>
      <c r="G888" s="46"/>
      <c r="H888" s="3"/>
      <c r="I888" s="4"/>
      <c r="J888" s="3"/>
      <c r="K888" s="21" t="str">
        <f t="shared" si="61"/>
        <v/>
      </c>
      <c r="L888" s="2"/>
      <c r="M888" s="2"/>
      <c r="N888" s="18"/>
      <c r="O888" s="18"/>
    </row>
    <row r="889" spans="1:15" ht="18.75" customHeight="1" x14ac:dyDescent="0.25">
      <c r="A889" s="18"/>
      <c r="B889" s="54">
        <f>IF(J889="",0,COUNTIF($J$7:J889,J889))</f>
        <v>0</v>
      </c>
      <c r="C889" s="54" t="str">
        <f t="shared" si="58"/>
        <v>0</v>
      </c>
      <c r="D889" s="57">
        <f t="shared" si="59"/>
        <v>45291</v>
      </c>
      <c r="E889" s="54">
        <f t="shared" si="60"/>
        <v>81</v>
      </c>
      <c r="F889" s="18"/>
      <c r="G889" s="46"/>
      <c r="H889" s="3"/>
      <c r="I889" s="4"/>
      <c r="J889" s="3"/>
      <c r="K889" s="21" t="str">
        <f t="shared" si="61"/>
        <v/>
      </c>
      <c r="L889" s="2"/>
      <c r="M889" s="2"/>
      <c r="N889" s="18"/>
      <c r="O889" s="18"/>
    </row>
    <row r="890" spans="1:15" ht="18.75" customHeight="1" x14ac:dyDescent="0.25">
      <c r="A890" s="18"/>
      <c r="B890" s="54">
        <f>IF(J890="",0,COUNTIF($J$7:J890,J890))</f>
        <v>0</v>
      </c>
      <c r="C890" s="54" t="str">
        <f t="shared" si="58"/>
        <v>0</v>
      </c>
      <c r="D890" s="57">
        <f t="shared" si="59"/>
        <v>45291</v>
      </c>
      <c r="E890" s="54">
        <f t="shared" si="60"/>
        <v>81</v>
      </c>
      <c r="F890" s="18"/>
      <c r="G890" s="46"/>
      <c r="H890" s="3"/>
      <c r="I890" s="4"/>
      <c r="J890" s="3"/>
      <c r="K890" s="21" t="str">
        <f t="shared" si="61"/>
        <v/>
      </c>
      <c r="L890" s="2"/>
      <c r="M890" s="2"/>
      <c r="N890" s="18"/>
      <c r="O890" s="18"/>
    </row>
    <row r="891" spans="1:15" ht="18.75" customHeight="1" x14ac:dyDescent="0.25">
      <c r="A891" s="18"/>
      <c r="B891" s="54">
        <f>IF(J891="",0,COUNTIF($J$7:J891,J891))</f>
        <v>0</v>
      </c>
      <c r="C891" s="54" t="str">
        <f t="shared" si="58"/>
        <v>0</v>
      </c>
      <c r="D891" s="57">
        <f t="shared" si="59"/>
        <v>45291</v>
      </c>
      <c r="E891" s="54">
        <f t="shared" si="60"/>
        <v>81</v>
      </c>
      <c r="F891" s="18"/>
      <c r="G891" s="46"/>
      <c r="H891" s="3"/>
      <c r="I891" s="4"/>
      <c r="J891" s="3"/>
      <c r="K891" s="21" t="str">
        <f t="shared" si="61"/>
        <v/>
      </c>
      <c r="L891" s="2"/>
      <c r="M891" s="2"/>
      <c r="N891" s="18"/>
      <c r="O891" s="18"/>
    </row>
    <row r="892" spans="1:15" ht="18.75" customHeight="1" x14ac:dyDescent="0.25">
      <c r="A892" s="18"/>
      <c r="B892" s="54">
        <f>IF(J892="",0,COUNTIF($J$7:J892,J892))</f>
        <v>0</v>
      </c>
      <c r="C892" s="54" t="str">
        <f t="shared" si="58"/>
        <v>0</v>
      </c>
      <c r="D892" s="57">
        <f t="shared" si="59"/>
        <v>45291</v>
      </c>
      <c r="E892" s="54">
        <f t="shared" si="60"/>
        <v>81</v>
      </c>
      <c r="F892" s="18"/>
      <c r="G892" s="46"/>
      <c r="H892" s="3"/>
      <c r="I892" s="4"/>
      <c r="J892" s="3"/>
      <c r="K892" s="21" t="str">
        <f t="shared" si="61"/>
        <v/>
      </c>
      <c r="L892" s="2"/>
      <c r="M892" s="2"/>
      <c r="N892" s="18"/>
      <c r="O892" s="18"/>
    </row>
    <row r="893" spans="1:15" ht="18.75" customHeight="1" x14ac:dyDescent="0.25">
      <c r="A893" s="18"/>
      <c r="B893" s="54">
        <f>IF(J893="",0,COUNTIF($J$7:J893,J893))</f>
        <v>0</v>
      </c>
      <c r="C893" s="54" t="str">
        <f t="shared" si="58"/>
        <v>0</v>
      </c>
      <c r="D893" s="57">
        <f t="shared" si="59"/>
        <v>45291</v>
      </c>
      <c r="E893" s="54">
        <f t="shared" si="60"/>
        <v>81</v>
      </c>
      <c r="F893" s="18"/>
      <c r="G893" s="46"/>
      <c r="H893" s="3"/>
      <c r="I893" s="4"/>
      <c r="J893" s="3"/>
      <c r="K893" s="21" t="str">
        <f t="shared" si="61"/>
        <v/>
      </c>
      <c r="L893" s="2"/>
      <c r="M893" s="2"/>
      <c r="N893" s="18"/>
      <c r="O893" s="18"/>
    </row>
    <row r="894" spans="1:15" ht="18.75" customHeight="1" x14ac:dyDescent="0.25">
      <c r="A894" s="18"/>
      <c r="B894" s="54">
        <f>IF(J894="",0,COUNTIF($J$7:J894,J894))</f>
        <v>0</v>
      </c>
      <c r="C894" s="54" t="str">
        <f t="shared" si="58"/>
        <v>0</v>
      </c>
      <c r="D894" s="57">
        <f t="shared" si="59"/>
        <v>45291</v>
      </c>
      <c r="E894" s="54">
        <f t="shared" si="60"/>
        <v>81</v>
      </c>
      <c r="F894" s="18"/>
      <c r="G894" s="46"/>
      <c r="H894" s="3"/>
      <c r="I894" s="4"/>
      <c r="J894" s="3"/>
      <c r="K894" s="21" t="str">
        <f t="shared" si="61"/>
        <v/>
      </c>
      <c r="L894" s="2"/>
      <c r="M894" s="2"/>
      <c r="N894" s="18"/>
      <c r="O894" s="18"/>
    </row>
    <row r="895" spans="1:15" ht="18.75" customHeight="1" x14ac:dyDescent="0.25">
      <c r="A895" s="18"/>
      <c r="B895" s="54">
        <f>IF(J895="",0,COUNTIF($J$7:J895,J895))</f>
        <v>0</v>
      </c>
      <c r="C895" s="54" t="str">
        <f t="shared" si="58"/>
        <v>0</v>
      </c>
      <c r="D895" s="57">
        <f t="shared" si="59"/>
        <v>45291</v>
      </c>
      <c r="E895" s="54">
        <f t="shared" si="60"/>
        <v>81</v>
      </c>
      <c r="F895" s="18"/>
      <c r="G895" s="46"/>
      <c r="H895" s="3"/>
      <c r="I895" s="4"/>
      <c r="J895" s="3"/>
      <c r="K895" s="21" t="str">
        <f t="shared" si="61"/>
        <v/>
      </c>
      <c r="L895" s="2"/>
      <c r="M895" s="2"/>
      <c r="N895" s="18"/>
      <c r="O895" s="18"/>
    </row>
    <row r="896" spans="1:15" ht="18.75" customHeight="1" x14ac:dyDescent="0.25">
      <c r="A896" s="18"/>
      <c r="B896" s="54">
        <f>IF(J896="",0,COUNTIF($J$7:J896,J896))</f>
        <v>0</v>
      </c>
      <c r="C896" s="54" t="str">
        <f t="shared" si="58"/>
        <v>0</v>
      </c>
      <c r="D896" s="57">
        <f t="shared" si="59"/>
        <v>45291</v>
      </c>
      <c r="E896" s="54">
        <f t="shared" si="60"/>
        <v>81</v>
      </c>
      <c r="F896" s="18"/>
      <c r="G896" s="46"/>
      <c r="H896" s="3"/>
      <c r="I896" s="4"/>
      <c r="J896" s="3"/>
      <c r="K896" s="21" t="str">
        <f t="shared" si="61"/>
        <v/>
      </c>
      <c r="L896" s="2"/>
      <c r="M896" s="2"/>
      <c r="N896" s="18"/>
      <c r="O896" s="18"/>
    </row>
    <row r="897" spans="1:15" ht="18.75" customHeight="1" x14ac:dyDescent="0.25">
      <c r="A897" s="18"/>
      <c r="B897" s="54">
        <f>IF(J897="",0,COUNTIF($J$7:J897,J897))</f>
        <v>0</v>
      </c>
      <c r="C897" s="54" t="str">
        <f t="shared" si="58"/>
        <v>0</v>
      </c>
      <c r="D897" s="57">
        <f t="shared" si="59"/>
        <v>45291</v>
      </c>
      <c r="E897" s="54">
        <f t="shared" si="60"/>
        <v>81</v>
      </c>
      <c r="F897" s="18"/>
      <c r="G897" s="46"/>
      <c r="H897" s="3"/>
      <c r="I897" s="4"/>
      <c r="J897" s="3"/>
      <c r="K897" s="21" t="str">
        <f t="shared" si="61"/>
        <v/>
      </c>
      <c r="L897" s="2"/>
      <c r="M897" s="2"/>
      <c r="N897" s="18"/>
      <c r="O897" s="18"/>
    </row>
    <row r="898" spans="1:15" ht="18.75" customHeight="1" x14ac:dyDescent="0.25">
      <c r="A898" s="18"/>
      <c r="B898" s="54">
        <f>IF(J898="",0,COUNTIF($J$7:J898,J898))</f>
        <v>0</v>
      </c>
      <c r="C898" s="54" t="str">
        <f t="shared" si="58"/>
        <v>0</v>
      </c>
      <c r="D898" s="57">
        <f t="shared" si="59"/>
        <v>45291</v>
      </c>
      <c r="E898" s="54">
        <f t="shared" si="60"/>
        <v>81</v>
      </c>
      <c r="F898" s="18"/>
      <c r="G898" s="46"/>
      <c r="H898" s="3"/>
      <c r="I898" s="4"/>
      <c r="J898" s="3"/>
      <c r="K898" s="21" t="str">
        <f t="shared" si="61"/>
        <v/>
      </c>
      <c r="L898" s="2"/>
      <c r="M898" s="2"/>
      <c r="N898" s="18"/>
      <c r="O898" s="18"/>
    </row>
    <row r="899" spans="1:15" ht="18.75" customHeight="1" x14ac:dyDescent="0.25">
      <c r="A899" s="18"/>
      <c r="B899" s="54">
        <f>IF(J899="",0,COUNTIF($J$7:J899,J899))</f>
        <v>0</v>
      </c>
      <c r="C899" s="54" t="str">
        <f t="shared" si="58"/>
        <v>0</v>
      </c>
      <c r="D899" s="57">
        <f t="shared" si="59"/>
        <v>45291</v>
      </c>
      <c r="E899" s="54">
        <f t="shared" si="60"/>
        <v>81</v>
      </c>
      <c r="F899" s="18"/>
      <c r="G899" s="46"/>
      <c r="H899" s="3"/>
      <c r="I899" s="4"/>
      <c r="J899" s="3"/>
      <c r="K899" s="21" t="str">
        <f t="shared" si="61"/>
        <v/>
      </c>
      <c r="L899" s="2"/>
      <c r="M899" s="2"/>
      <c r="N899" s="18"/>
      <c r="O899" s="18"/>
    </row>
    <row r="900" spans="1:15" ht="18.75" customHeight="1" x14ac:dyDescent="0.25">
      <c r="A900" s="18"/>
      <c r="B900" s="54">
        <f>IF(J900="",0,COUNTIF($J$7:J900,J900))</f>
        <v>0</v>
      </c>
      <c r="C900" s="54" t="str">
        <f t="shared" si="58"/>
        <v>0</v>
      </c>
      <c r="D900" s="57">
        <f t="shared" si="59"/>
        <v>45291</v>
      </c>
      <c r="E900" s="54">
        <f t="shared" si="60"/>
        <v>81</v>
      </c>
      <c r="F900" s="18"/>
      <c r="G900" s="46"/>
      <c r="H900" s="3"/>
      <c r="I900" s="4"/>
      <c r="J900" s="3"/>
      <c r="K900" s="21" t="str">
        <f t="shared" si="61"/>
        <v/>
      </c>
      <c r="L900" s="2"/>
      <c r="M900" s="2"/>
      <c r="N900" s="18"/>
      <c r="O900" s="18"/>
    </row>
    <row r="901" spans="1:15" ht="18.75" customHeight="1" x14ac:dyDescent="0.25">
      <c r="A901" s="18"/>
      <c r="B901" s="54">
        <f>IF(J901="",0,COUNTIF($J$7:J901,J901))</f>
        <v>0</v>
      </c>
      <c r="C901" s="54" t="str">
        <f t="shared" si="58"/>
        <v>0</v>
      </c>
      <c r="D901" s="57">
        <f t="shared" si="59"/>
        <v>45291</v>
      </c>
      <c r="E901" s="54">
        <f t="shared" si="60"/>
        <v>81</v>
      </c>
      <c r="F901" s="18"/>
      <c r="G901" s="46"/>
      <c r="H901" s="3"/>
      <c r="I901" s="4"/>
      <c r="J901" s="3"/>
      <c r="K901" s="21" t="str">
        <f t="shared" si="61"/>
        <v/>
      </c>
      <c r="L901" s="2"/>
      <c r="M901" s="2"/>
      <c r="N901" s="18"/>
      <c r="O901" s="18"/>
    </row>
    <row r="902" spans="1:15" ht="18.75" customHeight="1" x14ac:dyDescent="0.25">
      <c r="A902" s="18"/>
      <c r="B902" s="54">
        <f>IF(J902="",0,COUNTIF($J$7:J902,J902))</f>
        <v>0</v>
      </c>
      <c r="C902" s="54" t="str">
        <f t="shared" si="58"/>
        <v>0</v>
      </c>
      <c r="D902" s="57">
        <f t="shared" si="59"/>
        <v>45291</v>
      </c>
      <c r="E902" s="54">
        <f t="shared" si="60"/>
        <v>81</v>
      </c>
      <c r="F902" s="18"/>
      <c r="G902" s="46"/>
      <c r="H902" s="3"/>
      <c r="I902" s="4"/>
      <c r="J902" s="3"/>
      <c r="K902" s="21" t="str">
        <f t="shared" si="61"/>
        <v/>
      </c>
      <c r="L902" s="2"/>
      <c r="M902" s="2"/>
      <c r="N902" s="18"/>
      <c r="O902" s="18"/>
    </row>
    <row r="903" spans="1:15" ht="18.75" customHeight="1" x14ac:dyDescent="0.25">
      <c r="A903" s="18"/>
      <c r="B903" s="54">
        <f>IF(J903="",0,COUNTIF($J$7:J903,J903))</f>
        <v>0</v>
      </c>
      <c r="C903" s="54" t="str">
        <f t="shared" si="58"/>
        <v>0</v>
      </c>
      <c r="D903" s="57">
        <f t="shared" si="59"/>
        <v>45291</v>
      </c>
      <c r="E903" s="54">
        <f t="shared" si="60"/>
        <v>81</v>
      </c>
      <c r="F903" s="18"/>
      <c r="G903" s="46"/>
      <c r="H903" s="3"/>
      <c r="I903" s="4"/>
      <c r="J903" s="3"/>
      <c r="K903" s="21" t="str">
        <f t="shared" si="61"/>
        <v/>
      </c>
      <c r="L903" s="2"/>
      <c r="M903" s="2"/>
      <c r="N903" s="18"/>
      <c r="O903" s="18"/>
    </row>
    <row r="904" spans="1:15" ht="18.75" customHeight="1" x14ac:dyDescent="0.25">
      <c r="A904" s="18"/>
      <c r="B904" s="54">
        <f>IF(J904="",0,COUNTIF($J$7:J904,J904))</f>
        <v>0</v>
      </c>
      <c r="C904" s="54" t="str">
        <f t="shared" si="58"/>
        <v>0</v>
      </c>
      <c r="D904" s="57">
        <f t="shared" si="59"/>
        <v>45291</v>
      </c>
      <c r="E904" s="54">
        <f t="shared" si="60"/>
        <v>81</v>
      </c>
      <c r="F904" s="18"/>
      <c r="G904" s="46"/>
      <c r="H904" s="3"/>
      <c r="I904" s="4"/>
      <c r="J904" s="3"/>
      <c r="K904" s="21" t="str">
        <f t="shared" si="61"/>
        <v/>
      </c>
      <c r="L904" s="2"/>
      <c r="M904" s="2"/>
      <c r="N904" s="18"/>
      <c r="O904" s="18"/>
    </row>
    <row r="905" spans="1:15" ht="18.75" customHeight="1" x14ac:dyDescent="0.25">
      <c r="A905" s="18"/>
      <c r="B905" s="54">
        <f>IF(J905="",0,COUNTIF($J$7:J905,J905))</f>
        <v>0</v>
      </c>
      <c r="C905" s="54" t="str">
        <f t="shared" si="58"/>
        <v>0</v>
      </c>
      <c r="D905" s="57">
        <f t="shared" si="59"/>
        <v>45291</v>
      </c>
      <c r="E905" s="54">
        <f t="shared" si="60"/>
        <v>81</v>
      </c>
      <c r="F905" s="18"/>
      <c r="G905" s="46"/>
      <c r="H905" s="3"/>
      <c r="I905" s="4"/>
      <c r="J905" s="3"/>
      <c r="K905" s="21" t="str">
        <f t="shared" si="61"/>
        <v/>
      </c>
      <c r="L905" s="2"/>
      <c r="M905" s="2"/>
      <c r="N905" s="18"/>
      <c r="O905" s="18"/>
    </row>
    <row r="906" spans="1:15" ht="18.75" customHeight="1" x14ac:dyDescent="0.25">
      <c r="A906" s="18"/>
      <c r="B906" s="54">
        <f>IF(J906="",0,COUNTIF($J$7:J906,J906))</f>
        <v>0</v>
      </c>
      <c r="C906" s="54" t="str">
        <f t="shared" si="58"/>
        <v>0</v>
      </c>
      <c r="D906" s="57">
        <f t="shared" si="59"/>
        <v>45291</v>
      </c>
      <c r="E906" s="54">
        <f t="shared" si="60"/>
        <v>81</v>
      </c>
      <c r="F906" s="18"/>
      <c r="G906" s="46"/>
      <c r="H906" s="3"/>
      <c r="I906" s="4"/>
      <c r="J906" s="3"/>
      <c r="K906" s="21" t="str">
        <f t="shared" si="61"/>
        <v/>
      </c>
      <c r="L906" s="2"/>
      <c r="M906" s="2"/>
      <c r="N906" s="18"/>
      <c r="O906" s="18"/>
    </row>
    <row r="907" spans="1:15" ht="18.75" customHeight="1" x14ac:dyDescent="0.25">
      <c r="A907" s="18"/>
      <c r="B907" s="54">
        <f>IF(J907="",0,COUNTIF($J$7:J907,J907))</f>
        <v>0</v>
      </c>
      <c r="C907" s="54" t="str">
        <f t="shared" si="58"/>
        <v>0</v>
      </c>
      <c r="D907" s="57">
        <f t="shared" si="59"/>
        <v>45291</v>
      </c>
      <c r="E907" s="54">
        <f t="shared" si="60"/>
        <v>81</v>
      </c>
      <c r="F907" s="18"/>
      <c r="G907" s="46"/>
      <c r="H907" s="3"/>
      <c r="I907" s="4"/>
      <c r="J907" s="3"/>
      <c r="K907" s="21" t="str">
        <f t="shared" si="61"/>
        <v/>
      </c>
      <c r="L907" s="2"/>
      <c r="M907" s="2"/>
      <c r="N907" s="18"/>
      <c r="O907" s="18"/>
    </row>
    <row r="908" spans="1:15" ht="18.75" customHeight="1" x14ac:dyDescent="0.25">
      <c r="A908" s="18"/>
      <c r="B908" s="54">
        <f>IF(J908="",0,COUNTIF($J$7:J908,J908))</f>
        <v>0</v>
      </c>
      <c r="C908" s="54" t="str">
        <f t="shared" si="58"/>
        <v>0</v>
      </c>
      <c r="D908" s="57">
        <f t="shared" si="59"/>
        <v>45291</v>
      </c>
      <c r="E908" s="54">
        <f t="shared" si="60"/>
        <v>81</v>
      </c>
      <c r="F908" s="18"/>
      <c r="G908" s="46"/>
      <c r="H908" s="3"/>
      <c r="I908" s="4"/>
      <c r="J908" s="3"/>
      <c r="K908" s="21" t="str">
        <f t="shared" si="61"/>
        <v/>
      </c>
      <c r="L908" s="2"/>
      <c r="M908" s="2"/>
      <c r="N908" s="18"/>
      <c r="O908" s="18"/>
    </row>
    <row r="909" spans="1:15" ht="18.75" customHeight="1" x14ac:dyDescent="0.25">
      <c r="A909" s="18"/>
      <c r="B909" s="54">
        <f>IF(J909="",0,COUNTIF($J$7:J909,J909))</f>
        <v>0</v>
      </c>
      <c r="C909" s="54" t="str">
        <f t="shared" si="58"/>
        <v>0</v>
      </c>
      <c r="D909" s="57">
        <f t="shared" si="59"/>
        <v>45291</v>
      </c>
      <c r="E909" s="54">
        <f t="shared" si="60"/>
        <v>81</v>
      </c>
      <c r="F909" s="18"/>
      <c r="G909" s="46"/>
      <c r="H909" s="3"/>
      <c r="I909" s="4"/>
      <c r="J909" s="3"/>
      <c r="K909" s="21" t="str">
        <f t="shared" si="61"/>
        <v/>
      </c>
      <c r="L909" s="2"/>
      <c r="M909" s="2"/>
      <c r="N909" s="18"/>
      <c r="O909" s="18"/>
    </row>
    <row r="910" spans="1:15" ht="18.75" customHeight="1" x14ac:dyDescent="0.25">
      <c r="A910" s="18"/>
      <c r="B910" s="54">
        <f>IF(J910="",0,COUNTIF($J$7:J910,J910))</f>
        <v>0</v>
      </c>
      <c r="C910" s="54" t="str">
        <f t="shared" si="58"/>
        <v>0</v>
      </c>
      <c r="D910" s="57">
        <f t="shared" si="59"/>
        <v>45291</v>
      </c>
      <c r="E910" s="54">
        <f t="shared" si="60"/>
        <v>81</v>
      </c>
      <c r="F910" s="18"/>
      <c r="G910" s="46"/>
      <c r="H910" s="3"/>
      <c r="I910" s="4"/>
      <c r="J910" s="3"/>
      <c r="K910" s="21" t="str">
        <f t="shared" si="61"/>
        <v/>
      </c>
      <c r="L910" s="2"/>
      <c r="M910" s="2"/>
      <c r="N910" s="18"/>
      <c r="O910" s="18"/>
    </row>
    <row r="911" spans="1:15" ht="18.75" customHeight="1" x14ac:dyDescent="0.25">
      <c r="A911" s="18"/>
      <c r="B911" s="54">
        <f>IF(J911="",0,COUNTIF($J$7:J911,J911))</f>
        <v>0</v>
      </c>
      <c r="C911" s="54" t="str">
        <f t="shared" si="58"/>
        <v>0</v>
      </c>
      <c r="D911" s="57">
        <f t="shared" si="59"/>
        <v>45291</v>
      </c>
      <c r="E911" s="54">
        <f t="shared" si="60"/>
        <v>81</v>
      </c>
      <c r="F911" s="18"/>
      <c r="G911" s="46"/>
      <c r="H911" s="3"/>
      <c r="I911" s="4"/>
      <c r="J911" s="3"/>
      <c r="K911" s="21" t="str">
        <f t="shared" si="61"/>
        <v/>
      </c>
      <c r="L911" s="2"/>
      <c r="M911" s="2"/>
      <c r="N911" s="18"/>
      <c r="O911" s="18"/>
    </row>
    <row r="912" spans="1:15" ht="18.75" customHeight="1" x14ac:dyDescent="0.25">
      <c r="A912" s="18"/>
      <c r="B912" s="54">
        <f>IF(J912="",0,COUNTIF($J$7:J912,J912))</f>
        <v>0</v>
      </c>
      <c r="C912" s="54" t="str">
        <f t="shared" si="58"/>
        <v>0</v>
      </c>
      <c r="D912" s="57">
        <f t="shared" si="59"/>
        <v>45291</v>
      </c>
      <c r="E912" s="54">
        <f t="shared" si="60"/>
        <v>81</v>
      </c>
      <c r="F912" s="18"/>
      <c r="G912" s="46"/>
      <c r="H912" s="3"/>
      <c r="I912" s="4"/>
      <c r="J912" s="3"/>
      <c r="K912" s="21" t="str">
        <f t="shared" si="61"/>
        <v/>
      </c>
      <c r="L912" s="2"/>
      <c r="M912" s="2"/>
      <c r="N912" s="18"/>
      <c r="O912" s="18"/>
    </row>
    <row r="913" spans="1:15" ht="18.75" customHeight="1" x14ac:dyDescent="0.25">
      <c r="A913" s="18"/>
      <c r="B913" s="54">
        <f>IF(J913="",0,COUNTIF($J$7:J913,J913))</f>
        <v>0</v>
      </c>
      <c r="C913" s="54" t="str">
        <f t="shared" si="58"/>
        <v>0</v>
      </c>
      <c r="D913" s="57">
        <f t="shared" si="59"/>
        <v>45291</v>
      </c>
      <c r="E913" s="54">
        <f t="shared" si="60"/>
        <v>81</v>
      </c>
      <c r="F913" s="18"/>
      <c r="G913" s="46"/>
      <c r="H913" s="3"/>
      <c r="I913" s="4"/>
      <c r="J913" s="3"/>
      <c r="K913" s="21" t="str">
        <f t="shared" si="61"/>
        <v/>
      </c>
      <c r="L913" s="2"/>
      <c r="M913" s="2"/>
      <c r="N913" s="18"/>
      <c r="O913" s="18"/>
    </row>
    <row r="914" spans="1:15" ht="18.75" customHeight="1" x14ac:dyDescent="0.25">
      <c r="A914" s="18"/>
      <c r="B914" s="54">
        <f>IF(J914="",0,COUNTIF($J$7:J914,J914))</f>
        <v>0</v>
      </c>
      <c r="C914" s="54" t="str">
        <f t="shared" si="58"/>
        <v>0</v>
      </c>
      <c r="D914" s="57">
        <f t="shared" si="59"/>
        <v>45291</v>
      </c>
      <c r="E914" s="54">
        <f t="shared" si="60"/>
        <v>81</v>
      </c>
      <c r="F914" s="18"/>
      <c r="G914" s="46"/>
      <c r="H914" s="3"/>
      <c r="I914" s="4"/>
      <c r="J914" s="3"/>
      <c r="K914" s="21" t="str">
        <f t="shared" si="61"/>
        <v/>
      </c>
      <c r="L914" s="2"/>
      <c r="M914" s="2"/>
      <c r="N914" s="18"/>
      <c r="O914" s="18"/>
    </row>
    <row r="915" spans="1:15" ht="18.75" customHeight="1" x14ac:dyDescent="0.25">
      <c r="A915" s="18"/>
      <c r="B915" s="54">
        <f>IF(J915="",0,COUNTIF($J$7:J915,J915))</f>
        <v>0</v>
      </c>
      <c r="C915" s="54" t="str">
        <f t="shared" si="58"/>
        <v>0</v>
      </c>
      <c r="D915" s="57">
        <f t="shared" si="59"/>
        <v>45291</v>
      </c>
      <c r="E915" s="54">
        <f t="shared" si="60"/>
        <v>81</v>
      </c>
      <c r="F915" s="18"/>
      <c r="G915" s="46"/>
      <c r="H915" s="3"/>
      <c r="I915" s="4"/>
      <c r="J915" s="3"/>
      <c r="K915" s="21" t="str">
        <f t="shared" si="61"/>
        <v/>
      </c>
      <c r="L915" s="2"/>
      <c r="M915" s="2"/>
      <c r="N915" s="18"/>
      <c r="O915" s="18"/>
    </row>
    <row r="916" spans="1:15" ht="18.75" customHeight="1" x14ac:dyDescent="0.25">
      <c r="A916" s="18"/>
      <c r="B916" s="54">
        <f>IF(J916="",0,COUNTIF($J$7:J916,J916))</f>
        <v>0</v>
      </c>
      <c r="C916" s="54" t="str">
        <f t="shared" si="58"/>
        <v>0</v>
      </c>
      <c r="D916" s="57">
        <f t="shared" si="59"/>
        <v>45291</v>
      </c>
      <c r="E916" s="54">
        <f t="shared" si="60"/>
        <v>81</v>
      </c>
      <c r="F916" s="18"/>
      <c r="G916" s="46"/>
      <c r="H916" s="3"/>
      <c r="I916" s="4"/>
      <c r="J916" s="3"/>
      <c r="K916" s="21" t="str">
        <f t="shared" si="61"/>
        <v/>
      </c>
      <c r="L916" s="2"/>
      <c r="M916" s="2"/>
      <c r="N916" s="18"/>
      <c r="O916" s="18"/>
    </row>
    <row r="917" spans="1:15" ht="18.75" customHeight="1" x14ac:dyDescent="0.25">
      <c r="A917" s="18"/>
      <c r="B917" s="54">
        <f>IF(J917="",0,COUNTIF($J$7:J917,J917))</f>
        <v>0</v>
      </c>
      <c r="C917" s="54" t="str">
        <f t="shared" si="58"/>
        <v>0</v>
      </c>
      <c r="D917" s="57">
        <f t="shared" si="59"/>
        <v>45291</v>
      </c>
      <c r="E917" s="54">
        <f t="shared" si="60"/>
        <v>81</v>
      </c>
      <c r="F917" s="18"/>
      <c r="G917" s="46"/>
      <c r="H917" s="3"/>
      <c r="I917" s="4"/>
      <c r="J917" s="3"/>
      <c r="K917" s="21" t="str">
        <f t="shared" si="61"/>
        <v/>
      </c>
      <c r="L917" s="2"/>
      <c r="M917" s="2"/>
      <c r="N917" s="18"/>
      <c r="O917" s="18"/>
    </row>
    <row r="918" spans="1:15" ht="18.75" customHeight="1" x14ac:dyDescent="0.25">
      <c r="A918" s="18"/>
      <c r="B918" s="54">
        <f>IF(J918="",0,COUNTIF($J$7:J918,J918))</f>
        <v>0</v>
      </c>
      <c r="C918" s="54" t="str">
        <f t="shared" si="58"/>
        <v>0</v>
      </c>
      <c r="D918" s="57">
        <f t="shared" si="59"/>
        <v>45291</v>
      </c>
      <c r="E918" s="54">
        <f t="shared" si="60"/>
        <v>81</v>
      </c>
      <c r="F918" s="18"/>
      <c r="G918" s="46"/>
      <c r="H918" s="3"/>
      <c r="I918" s="4"/>
      <c r="J918" s="3"/>
      <c r="K918" s="21" t="str">
        <f t="shared" si="61"/>
        <v/>
      </c>
      <c r="L918" s="2"/>
      <c r="M918" s="2"/>
      <c r="N918" s="18"/>
      <c r="O918" s="18"/>
    </row>
    <row r="919" spans="1:15" ht="18.75" customHeight="1" x14ac:dyDescent="0.25">
      <c r="A919" s="18"/>
      <c r="B919" s="54">
        <f>IF(J919="",0,COUNTIF($J$7:J919,J919))</f>
        <v>0</v>
      </c>
      <c r="C919" s="54" t="str">
        <f t="shared" si="58"/>
        <v>0</v>
      </c>
      <c r="D919" s="57">
        <f t="shared" si="59"/>
        <v>45291</v>
      </c>
      <c r="E919" s="54">
        <f t="shared" si="60"/>
        <v>81</v>
      </c>
      <c r="F919" s="18"/>
      <c r="G919" s="46"/>
      <c r="H919" s="3"/>
      <c r="I919" s="4"/>
      <c r="J919" s="3"/>
      <c r="K919" s="21" t="str">
        <f t="shared" si="61"/>
        <v/>
      </c>
      <c r="L919" s="2"/>
      <c r="M919" s="2"/>
      <c r="N919" s="18"/>
      <c r="O919" s="18"/>
    </row>
    <row r="920" spans="1:15" ht="18.75" customHeight="1" x14ac:dyDescent="0.25">
      <c r="A920" s="18"/>
      <c r="B920" s="54">
        <f>IF(J920="",0,COUNTIF($J$7:J920,J920))</f>
        <v>0</v>
      </c>
      <c r="C920" s="54" t="str">
        <f t="shared" si="58"/>
        <v>0</v>
      </c>
      <c r="D920" s="57">
        <f t="shared" si="59"/>
        <v>45291</v>
      </c>
      <c r="E920" s="54">
        <f t="shared" si="60"/>
        <v>81</v>
      </c>
      <c r="F920" s="18"/>
      <c r="G920" s="46"/>
      <c r="H920" s="3"/>
      <c r="I920" s="4"/>
      <c r="J920" s="3"/>
      <c r="K920" s="21" t="str">
        <f t="shared" si="61"/>
        <v/>
      </c>
      <c r="L920" s="2"/>
      <c r="M920" s="2"/>
      <c r="N920" s="18"/>
      <c r="O920" s="18"/>
    </row>
    <row r="921" spans="1:15" ht="18.75" customHeight="1" x14ac:dyDescent="0.25">
      <c r="A921" s="18"/>
      <c r="B921" s="54">
        <f>IF(J921="",0,COUNTIF($J$7:J921,J921))</f>
        <v>0</v>
      </c>
      <c r="C921" s="54" t="str">
        <f t="shared" si="58"/>
        <v>0</v>
      </c>
      <c r="D921" s="57">
        <f t="shared" si="59"/>
        <v>45291</v>
      </c>
      <c r="E921" s="54">
        <f t="shared" si="60"/>
        <v>81</v>
      </c>
      <c r="F921" s="18"/>
      <c r="G921" s="46"/>
      <c r="H921" s="3"/>
      <c r="I921" s="4"/>
      <c r="J921" s="3"/>
      <c r="K921" s="21" t="str">
        <f t="shared" si="61"/>
        <v/>
      </c>
      <c r="L921" s="2"/>
      <c r="M921" s="2"/>
      <c r="N921" s="18"/>
      <c r="O921" s="18"/>
    </row>
    <row r="922" spans="1:15" ht="18.75" customHeight="1" x14ac:dyDescent="0.25">
      <c r="A922" s="18"/>
      <c r="B922" s="54">
        <f>IF(J922="",0,COUNTIF($J$7:J922,J922))</f>
        <v>0</v>
      </c>
      <c r="C922" s="54" t="str">
        <f t="shared" si="58"/>
        <v>0</v>
      </c>
      <c r="D922" s="57">
        <f t="shared" si="59"/>
        <v>45291</v>
      </c>
      <c r="E922" s="54">
        <f t="shared" si="60"/>
        <v>81</v>
      </c>
      <c r="F922" s="18"/>
      <c r="G922" s="46"/>
      <c r="H922" s="3"/>
      <c r="I922" s="4"/>
      <c r="J922" s="3"/>
      <c r="K922" s="21" t="str">
        <f t="shared" si="61"/>
        <v/>
      </c>
      <c r="L922" s="2"/>
      <c r="M922" s="2"/>
      <c r="N922" s="18"/>
      <c r="O922" s="18"/>
    </row>
    <row r="923" spans="1:15" ht="18.75" customHeight="1" x14ac:dyDescent="0.25">
      <c r="A923" s="18"/>
      <c r="B923" s="54">
        <f>IF(J923="",0,COUNTIF($J$7:J923,J923))</f>
        <v>0</v>
      </c>
      <c r="C923" s="54" t="str">
        <f t="shared" si="58"/>
        <v>0</v>
      </c>
      <c r="D923" s="57">
        <f t="shared" si="59"/>
        <v>45291</v>
      </c>
      <c r="E923" s="54">
        <f t="shared" si="60"/>
        <v>81</v>
      </c>
      <c r="F923" s="18"/>
      <c r="G923" s="46"/>
      <c r="H923" s="3"/>
      <c r="I923" s="4"/>
      <c r="J923" s="3"/>
      <c r="K923" s="21" t="str">
        <f t="shared" si="61"/>
        <v/>
      </c>
      <c r="L923" s="2"/>
      <c r="M923" s="2"/>
      <c r="N923" s="18"/>
      <c r="O923" s="18"/>
    </row>
    <row r="924" spans="1:15" ht="18.75" customHeight="1" x14ac:dyDescent="0.25">
      <c r="A924" s="18"/>
      <c r="B924" s="54">
        <f>IF(J924="",0,COUNTIF($J$7:J924,J924))</f>
        <v>0</v>
      </c>
      <c r="C924" s="54" t="str">
        <f t="shared" si="58"/>
        <v>0</v>
      </c>
      <c r="D924" s="57">
        <f t="shared" si="59"/>
        <v>45291</v>
      </c>
      <c r="E924" s="54">
        <f t="shared" si="60"/>
        <v>81</v>
      </c>
      <c r="F924" s="18"/>
      <c r="G924" s="46"/>
      <c r="H924" s="3"/>
      <c r="I924" s="4"/>
      <c r="J924" s="3"/>
      <c r="K924" s="21" t="str">
        <f t="shared" si="61"/>
        <v/>
      </c>
      <c r="L924" s="2"/>
      <c r="M924" s="2"/>
      <c r="N924" s="18"/>
      <c r="O924" s="18"/>
    </row>
    <row r="925" spans="1:15" ht="18.75" customHeight="1" x14ac:dyDescent="0.25">
      <c r="A925" s="18"/>
      <c r="B925" s="54">
        <f>IF(J925="",0,COUNTIF($J$7:J925,J925))</f>
        <v>0</v>
      </c>
      <c r="C925" s="54" t="str">
        <f t="shared" si="58"/>
        <v>0</v>
      </c>
      <c r="D925" s="57">
        <f t="shared" si="59"/>
        <v>45291</v>
      </c>
      <c r="E925" s="54">
        <f t="shared" si="60"/>
        <v>81</v>
      </c>
      <c r="F925" s="18"/>
      <c r="G925" s="46"/>
      <c r="H925" s="3"/>
      <c r="I925" s="4"/>
      <c r="J925" s="3"/>
      <c r="K925" s="21" t="str">
        <f t="shared" si="61"/>
        <v/>
      </c>
      <c r="L925" s="2"/>
      <c r="M925" s="2"/>
      <c r="N925" s="18"/>
      <c r="O925" s="18"/>
    </row>
    <row r="926" spans="1:15" ht="18.75" customHeight="1" x14ac:dyDescent="0.25">
      <c r="A926" s="18"/>
      <c r="B926" s="54">
        <f>IF(J926="",0,COUNTIF($J$7:J926,J926))</f>
        <v>0</v>
      </c>
      <c r="C926" s="54" t="str">
        <f t="shared" si="58"/>
        <v>0</v>
      </c>
      <c r="D926" s="57">
        <f t="shared" si="59"/>
        <v>45291</v>
      </c>
      <c r="E926" s="54">
        <f t="shared" si="60"/>
        <v>81</v>
      </c>
      <c r="F926" s="18"/>
      <c r="G926" s="46"/>
      <c r="H926" s="3"/>
      <c r="I926" s="4"/>
      <c r="J926" s="3"/>
      <c r="K926" s="21" t="str">
        <f t="shared" si="61"/>
        <v/>
      </c>
      <c r="L926" s="2"/>
      <c r="M926" s="2"/>
      <c r="N926" s="18"/>
      <c r="O926" s="18"/>
    </row>
    <row r="927" spans="1:15" ht="18.75" customHeight="1" x14ac:dyDescent="0.25">
      <c r="A927" s="18"/>
      <c r="B927" s="54">
        <f>IF(J927="",0,COUNTIF($J$7:J927,J927))</f>
        <v>0</v>
      </c>
      <c r="C927" s="54" t="str">
        <f t="shared" si="58"/>
        <v>0</v>
      </c>
      <c r="D927" s="57">
        <f t="shared" si="59"/>
        <v>45291</v>
      </c>
      <c r="E927" s="54">
        <f t="shared" si="60"/>
        <v>81</v>
      </c>
      <c r="F927" s="18"/>
      <c r="G927" s="46"/>
      <c r="H927" s="3"/>
      <c r="I927" s="4"/>
      <c r="J927" s="3"/>
      <c r="K927" s="21" t="str">
        <f t="shared" si="61"/>
        <v/>
      </c>
      <c r="L927" s="2"/>
      <c r="M927" s="2"/>
      <c r="N927" s="18"/>
      <c r="O927" s="18"/>
    </row>
    <row r="928" spans="1:15" ht="18.75" customHeight="1" x14ac:dyDescent="0.25">
      <c r="A928" s="18"/>
      <c r="B928" s="54">
        <f>IF(J928="",0,COUNTIF($J$7:J928,J928))</f>
        <v>0</v>
      </c>
      <c r="C928" s="54" t="str">
        <f t="shared" si="58"/>
        <v>0</v>
      </c>
      <c r="D928" s="57">
        <f t="shared" si="59"/>
        <v>45291</v>
      </c>
      <c r="E928" s="54">
        <f t="shared" si="60"/>
        <v>81</v>
      </c>
      <c r="F928" s="18"/>
      <c r="G928" s="46"/>
      <c r="H928" s="3"/>
      <c r="I928" s="4"/>
      <c r="J928" s="3"/>
      <c r="K928" s="21" t="str">
        <f t="shared" si="61"/>
        <v/>
      </c>
      <c r="L928" s="2"/>
      <c r="M928" s="2"/>
      <c r="N928" s="18"/>
      <c r="O928" s="18"/>
    </row>
    <row r="929" spans="1:15" ht="18.75" customHeight="1" x14ac:dyDescent="0.25">
      <c r="A929" s="18"/>
      <c r="B929" s="54">
        <f>IF(J929="",0,COUNTIF($J$7:J929,J929))</f>
        <v>0</v>
      </c>
      <c r="C929" s="54" t="str">
        <f t="shared" si="58"/>
        <v>0</v>
      </c>
      <c r="D929" s="57">
        <f t="shared" si="59"/>
        <v>45291</v>
      </c>
      <c r="E929" s="54">
        <f t="shared" si="60"/>
        <v>81</v>
      </c>
      <c r="F929" s="18"/>
      <c r="G929" s="46"/>
      <c r="H929" s="3"/>
      <c r="I929" s="4"/>
      <c r="J929" s="3"/>
      <c r="K929" s="21" t="str">
        <f t="shared" si="61"/>
        <v/>
      </c>
      <c r="L929" s="2"/>
      <c r="M929" s="2"/>
      <c r="N929" s="18"/>
      <c r="O929" s="18"/>
    </row>
    <row r="930" spans="1:15" ht="18.75" customHeight="1" x14ac:dyDescent="0.25">
      <c r="A930" s="18"/>
      <c r="B930" s="54">
        <f>IF(J930="",0,COUNTIF($J$7:J930,J930))</f>
        <v>0</v>
      </c>
      <c r="C930" s="54" t="str">
        <f t="shared" si="58"/>
        <v>0</v>
      </c>
      <c r="D930" s="57">
        <f t="shared" si="59"/>
        <v>45291</v>
      </c>
      <c r="E930" s="54">
        <f t="shared" si="60"/>
        <v>81</v>
      </c>
      <c r="F930" s="18"/>
      <c r="G930" s="46"/>
      <c r="H930" s="3"/>
      <c r="I930" s="4"/>
      <c r="J930" s="3"/>
      <c r="K930" s="21" t="str">
        <f t="shared" si="61"/>
        <v/>
      </c>
      <c r="L930" s="2"/>
      <c r="M930" s="2"/>
      <c r="N930" s="18"/>
      <c r="O930" s="18"/>
    </row>
    <row r="931" spans="1:15" ht="18.75" customHeight="1" x14ac:dyDescent="0.25">
      <c r="A931" s="18"/>
      <c r="B931" s="54">
        <f>IF(J931="",0,COUNTIF($J$7:J931,J931))</f>
        <v>0</v>
      </c>
      <c r="C931" s="54" t="str">
        <f t="shared" si="58"/>
        <v>0</v>
      </c>
      <c r="D931" s="57">
        <f t="shared" si="59"/>
        <v>45291</v>
      </c>
      <c r="E931" s="54">
        <f t="shared" si="60"/>
        <v>81</v>
      </c>
      <c r="F931" s="18"/>
      <c r="G931" s="46"/>
      <c r="H931" s="3"/>
      <c r="I931" s="4"/>
      <c r="J931" s="3"/>
      <c r="K931" s="21" t="str">
        <f t="shared" si="61"/>
        <v/>
      </c>
      <c r="L931" s="2"/>
      <c r="M931" s="2"/>
      <c r="N931" s="18"/>
      <c r="O931" s="18"/>
    </row>
    <row r="932" spans="1:15" ht="18.75" customHeight="1" x14ac:dyDescent="0.25">
      <c r="A932" s="18"/>
      <c r="B932" s="54">
        <f>IF(J932="",0,COUNTIF($J$7:J932,J932))</f>
        <v>0</v>
      </c>
      <c r="C932" s="54" t="str">
        <f t="shared" si="58"/>
        <v>0</v>
      </c>
      <c r="D932" s="57">
        <f t="shared" si="59"/>
        <v>45291</v>
      </c>
      <c r="E932" s="54">
        <f t="shared" si="60"/>
        <v>81</v>
      </c>
      <c r="F932" s="18"/>
      <c r="G932" s="46"/>
      <c r="H932" s="3"/>
      <c r="I932" s="4"/>
      <c r="J932" s="3"/>
      <c r="K932" s="21" t="str">
        <f t="shared" si="61"/>
        <v/>
      </c>
      <c r="L932" s="2"/>
      <c r="M932" s="2"/>
      <c r="N932" s="18"/>
      <c r="O932" s="18"/>
    </row>
    <row r="933" spans="1:15" ht="18.75" customHeight="1" x14ac:dyDescent="0.25">
      <c r="A933" s="18"/>
      <c r="B933" s="54">
        <f>IF(J933="",0,COUNTIF($J$7:J933,J933))</f>
        <v>0</v>
      </c>
      <c r="C933" s="54" t="str">
        <f t="shared" si="58"/>
        <v>0</v>
      </c>
      <c r="D933" s="57">
        <f t="shared" si="59"/>
        <v>45291</v>
      </c>
      <c r="E933" s="54">
        <f t="shared" si="60"/>
        <v>81</v>
      </c>
      <c r="F933" s="18"/>
      <c r="G933" s="46"/>
      <c r="H933" s="3"/>
      <c r="I933" s="4"/>
      <c r="J933" s="3"/>
      <c r="K933" s="21" t="str">
        <f t="shared" si="61"/>
        <v/>
      </c>
      <c r="L933" s="2"/>
      <c r="M933" s="2"/>
      <c r="N933" s="18"/>
      <c r="O933" s="18"/>
    </row>
    <row r="934" spans="1:15" ht="18.75" customHeight="1" x14ac:dyDescent="0.25">
      <c r="A934" s="18"/>
      <c r="B934" s="54">
        <f>IF(J934="",0,COUNTIF($J$7:J934,J934))</f>
        <v>0</v>
      </c>
      <c r="C934" s="54" t="str">
        <f t="shared" si="58"/>
        <v>0</v>
      </c>
      <c r="D934" s="57">
        <f t="shared" si="59"/>
        <v>45291</v>
      </c>
      <c r="E934" s="54">
        <f t="shared" si="60"/>
        <v>81</v>
      </c>
      <c r="F934" s="18"/>
      <c r="G934" s="46"/>
      <c r="H934" s="3"/>
      <c r="I934" s="4"/>
      <c r="J934" s="3"/>
      <c r="K934" s="21" t="str">
        <f t="shared" si="61"/>
        <v/>
      </c>
      <c r="L934" s="2"/>
      <c r="M934" s="2"/>
      <c r="N934" s="18"/>
      <c r="O934" s="18"/>
    </row>
    <row r="935" spans="1:15" ht="18.75" customHeight="1" x14ac:dyDescent="0.25">
      <c r="A935" s="18"/>
      <c r="B935" s="54">
        <f>IF(J935="",0,COUNTIF($J$7:J935,J935))</f>
        <v>0</v>
      </c>
      <c r="C935" s="54" t="str">
        <f t="shared" si="58"/>
        <v>0</v>
      </c>
      <c r="D935" s="57">
        <f t="shared" si="59"/>
        <v>45291</v>
      </c>
      <c r="E935" s="54">
        <f t="shared" si="60"/>
        <v>81</v>
      </c>
      <c r="F935" s="18"/>
      <c r="G935" s="46"/>
      <c r="H935" s="3"/>
      <c r="I935" s="4"/>
      <c r="J935" s="3"/>
      <c r="K935" s="21" t="str">
        <f t="shared" si="61"/>
        <v/>
      </c>
      <c r="L935" s="2"/>
      <c r="M935" s="2"/>
      <c r="N935" s="18"/>
      <c r="O935" s="18"/>
    </row>
    <row r="936" spans="1:15" ht="18.75" customHeight="1" x14ac:dyDescent="0.25">
      <c r="A936" s="18"/>
      <c r="B936" s="54">
        <f>IF(J936="",0,COUNTIF($J$7:J936,J936))</f>
        <v>0</v>
      </c>
      <c r="C936" s="54" t="str">
        <f t="shared" si="58"/>
        <v>0</v>
      </c>
      <c r="D936" s="57">
        <f t="shared" si="59"/>
        <v>45291</v>
      </c>
      <c r="E936" s="54">
        <f t="shared" si="60"/>
        <v>81</v>
      </c>
      <c r="F936" s="18"/>
      <c r="G936" s="46"/>
      <c r="H936" s="3"/>
      <c r="I936" s="4"/>
      <c r="J936" s="3"/>
      <c r="K936" s="21" t="str">
        <f t="shared" si="61"/>
        <v/>
      </c>
      <c r="L936" s="2"/>
      <c r="M936" s="2"/>
      <c r="N936" s="18"/>
      <c r="O936" s="18"/>
    </row>
    <row r="937" spans="1:15" ht="18.75" customHeight="1" x14ac:dyDescent="0.25">
      <c r="A937" s="18"/>
      <c r="B937" s="54">
        <f>IF(J937="",0,COUNTIF($J$7:J937,J937))</f>
        <v>0</v>
      </c>
      <c r="C937" s="54" t="str">
        <f t="shared" si="58"/>
        <v>0</v>
      </c>
      <c r="D937" s="57">
        <f t="shared" si="59"/>
        <v>45291</v>
      </c>
      <c r="E937" s="54">
        <f t="shared" si="60"/>
        <v>81</v>
      </c>
      <c r="F937" s="18"/>
      <c r="G937" s="46"/>
      <c r="H937" s="3"/>
      <c r="I937" s="4"/>
      <c r="J937" s="3"/>
      <c r="K937" s="21" t="str">
        <f t="shared" si="61"/>
        <v/>
      </c>
      <c r="L937" s="2"/>
      <c r="M937" s="2"/>
      <c r="N937" s="18"/>
      <c r="O937" s="18"/>
    </row>
    <row r="938" spans="1:15" ht="18.75" customHeight="1" x14ac:dyDescent="0.25">
      <c r="A938" s="18"/>
      <c r="B938" s="54">
        <f>IF(J938="",0,COUNTIF($J$7:J938,J938))</f>
        <v>0</v>
      </c>
      <c r="C938" s="54" t="str">
        <f t="shared" si="58"/>
        <v>0</v>
      </c>
      <c r="D938" s="57">
        <f t="shared" si="59"/>
        <v>45291</v>
      </c>
      <c r="E938" s="54">
        <f t="shared" si="60"/>
        <v>81</v>
      </c>
      <c r="F938" s="18"/>
      <c r="G938" s="46"/>
      <c r="H938" s="3"/>
      <c r="I938" s="4"/>
      <c r="J938" s="3"/>
      <c r="K938" s="21" t="str">
        <f t="shared" si="61"/>
        <v/>
      </c>
      <c r="L938" s="2"/>
      <c r="M938" s="2"/>
      <c r="N938" s="18"/>
      <c r="O938" s="18"/>
    </row>
    <row r="939" spans="1:15" ht="18.75" customHeight="1" x14ac:dyDescent="0.25">
      <c r="A939" s="18"/>
      <c r="B939" s="54">
        <f>IF(J939="",0,COUNTIF($J$7:J939,J939))</f>
        <v>0</v>
      </c>
      <c r="C939" s="54" t="str">
        <f t="shared" si="58"/>
        <v>0</v>
      </c>
      <c r="D939" s="57">
        <f t="shared" si="59"/>
        <v>45291</v>
      </c>
      <c r="E939" s="54">
        <f t="shared" si="60"/>
        <v>81</v>
      </c>
      <c r="F939" s="18"/>
      <c r="G939" s="46"/>
      <c r="H939" s="3"/>
      <c r="I939" s="4"/>
      <c r="J939" s="3"/>
      <c r="K939" s="21" t="str">
        <f t="shared" si="61"/>
        <v/>
      </c>
      <c r="L939" s="2"/>
      <c r="M939" s="2"/>
      <c r="N939" s="18"/>
      <c r="O939" s="18"/>
    </row>
    <row r="940" spans="1:15" ht="18.75" customHeight="1" x14ac:dyDescent="0.25">
      <c r="A940" s="18"/>
      <c r="B940" s="54">
        <f>IF(J940="",0,COUNTIF($J$7:J940,J940))</f>
        <v>0</v>
      </c>
      <c r="C940" s="54" t="str">
        <f t="shared" si="58"/>
        <v>0</v>
      </c>
      <c r="D940" s="57">
        <f t="shared" si="59"/>
        <v>45291</v>
      </c>
      <c r="E940" s="54">
        <f t="shared" si="60"/>
        <v>81</v>
      </c>
      <c r="F940" s="18"/>
      <c r="G940" s="46"/>
      <c r="H940" s="3"/>
      <c r="I940" s="4"/>
      <c r="J940" s="3"/>
      <c r="K940" s="21" t="str">
        <f t="shared" si="61"/>
        <v/>
      </c>
      <c r="L940" s="2"/>
      <c r="M940" s="2"/>
      <c r="N940" s="18"/>
      <c r="O940" s="18"/>
    </row>
    <row r="941" spans="1:15" ht="18.75" customHeight="1" x14ac:dyDescent="0.25">
      <c r="A941" s="18"/>
      <c r="B941" s="54">
        <f>IF(J941="",0,COUNTIF($J$7:J941,J941))</f>
        <v>0</v>
      </c>
      <c r="C941" s="54" t="str">
        <f t="shared" si="58"/>
        <v>0</v>
      </c>
      <c r="D941" s="57">
        <f t="shared" si="59"/>
        <v>45291</v>
      </c>
      <c r="E941" s="54">
        <f t="shared" si="60"/>
        <v>81</v>
      </c>
      <c r="F941" s="18"/>
      <c r="G941" s="46"/>
      <c r="H941" s="3"/>
      <c r="I941" s="4"/>
      <c r="J941" s="3"/>
      <c r="K941" s="21" t="str">
        <f t="shared" si="61"/>
        <v/>
      </c>
      <c r="L941" s="2"/>
      <c r="M941" s="2"/>
      <c r="N941" s="18"/>
      <c r="O941" s="18"/>
    </row>
    <row r="942" spans="1:15" ht="18.75" customHeight="1" x14ac:dyDescent="0.25">
      <c r="A942" s="18"/>
      <c r="B942" s="54">
        <f>IF(J942="",0,COUNTIF($J$7:J942,J942))</f>
        <v>0</v>
      </c>
      <c r="C942" s="54" t="str">
        <f t="shared" si="58"/>
        <v>0</v>
      </c>
      <c r="D942" s="57">
        <f t="shared" si="59"/>
        <v>45291</v>
      </c>
      <c r="E942" s="54">
        <f t="shared" si="60"/>
        <v>81</v>
      </c>
      <c r="F942" s="18"/>
      <c r="G942" s="46"/>
      <c r="H942" s="3"/>
      <c r="I942" s="4"/>
      <c r="J942" s="3"/>
      <c r="K942" s="21" t="str">
        <f t="shared" si="61"/>
        <v/>
      </c>
      <c r="L942" s="2"/>
      <c r="M942" s="2"/>
      <c r="N942" s="18"/>
      <c r="O942" s="18"/>
    </row>
    <row r="943" spans="1:15" ht="18.75" customHeight="1" x14ac:dyDescent="0.25">
      <c r="A943" s="18"/>
      <c r="B943" s="54">
        <f>IF(J943="",0,COUNTIF($J$7:J943,J943))</f>
        <v>0</v>
      </c>
      <c r="C943" s="54" t="str">
        <f t="shared" si="58"/>
        <v>0</v>
      </c>
      <c r="D943" s="57">
        <f t="shared" si="59"/>
        <v>45291</v>
      </c>
      <c r="E943" s="54">
        <f t="shared" si="60"/>
        <v>81</v>
      </c>
      <c r="F943" s="18"/>
      <c r="G943" s="46"/>
      <c r="H943" s="3"/>
      <c r="I943" s="4"/>
      <c r="J943" s="3"/>
      <c r="K943" s="21" t="str">
        <f t="shared" si="61"/>
        <v/>
      </c>
      <c r="L943" s="2"/>
      <c r="M943" s="2"/>
      <c r="N943" s="18"/>
      <c r="O943" s="18"/>
    </row>
    <row r="944" spans="1:15" ht="18.75" customHeight="1" x14ac:dyDescent="0.25">
      <c r="A944" s="18"/>
      <c r="B944" s="54">
        <f>IF(J944="",0,COUNTIF($J$7:J944,J944))</f>
        <v>0</v>
      </c>
      <c r="C944" s="54" t="str">
        <f t="shared" si="58"/>
        <v>0</v>
      </c>
      <c r="D944" s="57">
        <f t="shared" si="59"/>
        <v>45291</v>
      </c>
      <c r="E944" s="54">
        <f t="shared" si="60"/>
        <v>81</v>
      </c>
      <c r="F944" s="18"/>
      <c r="G944" s="46"/>
      <c r="H944" s="3"/>
      <c r="I944" s="4"/>
      <c r="J944" s="3"/>
      <c r="K944" s="21" t="str">
        <f t="shared" si="61"/>
        <v/>
      </c>
      <c r="L944" s="2"/>
      <c r="M944" s="2"/>
      <c r="N944" s="18"/>
      <c r="O944" s="18"/>
    </row>
    <row r="945" spans="1:15" ht="18.75" customHeight="1" x14ac:dyDescent="0.25">
      <c r="A945" s="18"/>
      <c r="B945" s="54">
        <f>IF(J945="",0,COUNTIF($J$7:J945,J945))</f>
        <v>0</v>
      </c>
      <c r="C945" s="54" t="str">
        <f t="shared" si="58"/>
        <v>0</v>
      </c>
      <c r="D945" s="57">
        <f t="shared" si="59"/>
        <v>45291</v>
      </c>
      <c r="E945" s="54">
        <f t="shared" si="60"/>
        <v>81</v>
      </c>
      <c r="F945" s="18"/>
      <c r="G945" s="46"/>
      <c r="H945" s="3"/>
      <c r="I945" s="4"/>
      <c r="J945" s="3"/>
      <c r="K945" s="21" t="str">
        <f t="shared" si="61"/>
        <v/>
      </c>
      <c r="L945" s="2"/>
      <c r="M945" s="2"/>
      <c r="N945" s="18"/>
      <c r="O945" s="18"/>
    </row>
    <row r="946" spans="1:15" ht="18.75" customHeight="1" x14ac:dyDescent="0.25">
      <c r="A946" s="18"/>
      <c r="B946" s="54">
        <f>IF(J946="",0,COUNTIF($J$7:J946,J946))</f>
        <v>0</v>
      </c>
      <c r="C946" s="54" t="str">
        <f t="shared" si="58"/>
        <v>0</v>
      </c>
      <c r="D946" s="57">
        <f t="shared" si="59"/>
        <v>45291</v>
      </c>
      <c r="E946" s="54">
        <f t="shared" si="60"/>
        <v>81</v>
      </c>
      <c r="F946" s="18"/>
      <c r="G946" s="46"/>
      <c r="H946" s="3"/>
      <c r="I946" s="4"/>
      <c r="J946" s="3"/>
      <c r="K946" s="21" t="str">
        <f t="shared" si="61"/>
        <v/>
      </c>
      <c r="L946" s="2"/>
      <c r="M946" s="2"/>
      <c r="N946" s="18"/>
      <c r="O946" s="18"/>
    </row>
    <row r="947" spans="1:15" ht="18.75" customHeight="1" x14ac:dyDescent="0.25">
      <c r="A947" s="18"/>
      <c r="B947" s="54">
        <f>IF(J947="",0,COUNTIF($J$7:J947,J947))</f>
        <v>0</v>
      </c>
      <c r="C947" s="54" t="str">
        <f t="shared" ref="C947:C1010" si="62">B947&amp;J947</f>
        <v>0</v>
      </c>
      <c r="D947" s="57">
        <f t="shared" ref="D947:D1010" si="63">IF(G947&lt;&gt;"",G947,D946)</f>
        <v>45291</v>
      </c>
      <c r="E947" s="54">
        <f t="shared" ref="E947:E1010" si="64">IF(H947&lt;&gt;"",H947,E946)</f>
        <v>81</v>
      </c>
      <c r="F947" s="18"/>
      <c r="G947" s="46"/>
      <c r="H947" s="3"/>
      <c r="I947" s="4"/>
      <c r="J947" s="3"/>
      <c r="K947" s="21" t="str">
        <f t="shared" ref="K947:K1010" si="65">IF(J947&lt;&gt;"",VLOOKUP(J947,DA,2,FALSE),"")</f>
        <v/>
      </c>
      <c r="L947" s="2"/>
      <c r="M947" s="2"/>
      <c r="N947" s="18"/>
      <c r="O947" s="18"/>
    </row>
    <row r="948" spans="1:15" ht="18.75" customHeight="1" x14ac:dyDescent="0.25">
      <c r="A948" s="18"/>
      <c r="B948" s="54">
        <f>IF(J948="",0,COUNTIF($J$7:J948,J948))</f>
        <v>0</v>
      </c>
      <c r="C948" s="54" t="str">
        <f t="shared" si="62"/>
        <v>0</v>
      </c>
      <c r="D948" s="57">
        <f t="shared" si="63"/>
        <v>45291</v>
      </c>
      <c r="E948" s="54">
        <f t="shared" si="64"/>
        <v>81</v>
      </c>
      <c r="F948" s="18"/>
      <c r="G948" s="46"/>
      <c r="H948" s="3"/>
      <c r="I948" s="4"/>
      <c r="J948" s="3"/>
      <c r="K948" s="21" t="str">
        <f t="shared" si="65"/>
        <v/>
      </c>
      <c r="L948" s="2"/>
      <c r="M948" s="2"/>
      <c r="N948" s="18"/>
      <c r="O948" s="18"/>
    </row>
    <row r="949" spans="1:15" ht="18.75" customHeight="1" x14ac:dyDescent="0.25">
      <c r="A949" s="18"/>
      <c r="B949" s="54">
        <f>IF(J949="",0,COUNTIF($J$7:J949,J949))</f>
        <v>0</v>
      </c>
      <c r="C949" s="54" t="str">
        <f t="shared" si="62"/>
        <v>0</v>
      </c>
      <c r="D949" s="57">
        <f t="shared" si="63"/>
        <v>45291</v>
      </c>
      <c r="E949" s="54">
        <f t="shared" si="64"/>
        <v>81</v>
      </c>
      <c r="F949" s="18"/>
      <c r="G949" s="46"/>
      <c r="H949" s="3"/>
      <c r="I949" s="4"/>
      <c r="J949" s="3"/>
      <c r="K949" s="21" t="str">
        <f t="shared" si="65"/>
        <v/>
      </c>
      <c r="L949" s="2"/>
      <c r="M949" s="2"/>
      <c r="N949" s="18"/>
      <c r="O949" s="18"/>
    </row>
    <row r="950" spans="1:15" ht="18.75" customHeight="1" x14ac:dyDescent="0.25">
      <c r="A950" s="18"/>
      <c r="B950" s="54">
        <f>IF(J950="",0,COUNTIF($J$7:J950,J950))</f>
        <v>0</v>
      </c>
      <c r="C950" s="54" t="str">
        <f t="shared" si="62"/>
        <v>0</v>
      </c>
      <c r="D950" s="57">
        <f t="shared" si="63"/>
        <v>45291</v>
      </c>
      <c r="E950" s="54">
        <f t="shared" si="64"/>
        <v>81</v>
      </c>
      <c r="F950" s="18"/>
      <c r="G950" s="46"/>
      <c r="H950" s="3"/>
      <c r="I950" s="4"/>
      <c r="J950" s="3"/>
      <c r="K950" s="21" t="str">
        <f t="shared" si="65"/>
        <v/>
      </c>
      <c r="L950" s="2"/>
      <c r="M950" s="2"/>
      <c r="N950" s="18"/>
      <c r="O950" s="18"/>
    </row>
    <row r="951" spans="1:15" ht="18.75" customHeight="1" x14ac:dyDescent="0.25">
      <c r="A951" s="18"/>
      <c r="B951" s="54">
        <f>IF(J951="",0,COUNTIF($J$7:J951,J951))</f>
        <v>0</v>
      </c>
      <c r="C951" s="54" t="str">
        <f t="shared" si="62"/>
        <v>0</v>
      </c>
      <c r="D951" s="57">
        <f t="shared" si="63"/>
        <v>45291</v>
      </c>
      <c r="E951" s="54">
        <f t="shared" si="64"/>
        <v>81</v>
      </c>
      <c r="F951" s="18"/>
      <c r="G951" s="46"/>
      <c r="H951" s="3"/>
      <c r="I951" s="4"/>
      <c r="J951" s="3"/>
      <c r="K951" s="21" t="str">
        <f t="shared" si="65"/>
        <v/>
      </c>
      <c r="L951" s="2"/>
      <c r="M951" s="2"/>
      <c r="N951" s="18"/>
      <c r="O951" s="18"/>
    </row>
    <row r="952" spans="1:15" ht="18.75" customHeight="1" x14ac:dyDescent="0.25">
      <c r="A952" s="18"/>
      <c r="B952" s="54">
        <f>IF(J952="",0,COUNTIF($J$7:J952,J952))</f>
        <v>0</v>
      </c>
      <c r="C952" s="54" t="str">
        <f t="shared" si="62"/>
        <v>0</v>
      </c>
      <c r="D952" s="57">
        <f t="shared" si="63"/>
        <v>45291</v>
      </c>
      <c r="E952" s="54">
        <f t="shared" si="64"/>
        <v>81</v>
      </c>
      <c r="F952" s="18"/>
      <c r="G952" s="46"/>
      <c r="H952" s="3"/>
      <c r="I952" s="4"/>
      <c r="J952" s="3"/>
      <c r="K952" s="21" t="str">
        <f t="shared" si="65"/>
        <v/>
      </c>
      <c r="L952" s="2"/>
      <c r="M952" s="2"/>
      <c r="N952" s="18"/>
      <c r="O952" s="18"/>
    </row>
    <row r="953" spans="1:15" ht="18.75" customHeight="1" x14ac:dyDescent="0.25">
      <c r="A953" s="18"/>
      <c r="B953" s="54">
        <f>IF(J953="",0,COUNTIF($J$7:J953,J953))</f>
        <v>0</v>
      </c>
      <c r="C953" s="54" t="str">
        <f t="shared" si="62"/>
        <v>0</v>
      </c>
      <c r="D953" s="57">
        <f t="shared" si="63"/>
        <v>45291</v>
      </c>
      <c r="E953" s="54">
        <f t="shared" si="64"/>
        <v>81</v>
      </c>
      <c r="F953" s="18"/>
      <c r="G953" s="46"/>
      <c r="H953" s="3"/>
      <c r="I953" s="4"/>
      <c r="J953" s="3"/>
      <c r="K953" s="21" t="str">
        <f t="shared" si="65"/>
        <v/>
      </c>
      <c r="L953" s="2"/>
      <c r="M953" s="2"/>
      <c r="N953" s="18"/>
      <c r="O953" s="18"/>
    </row>
    <row r="954" spans="1:15" ht="18.75" customHeight="1" x14ac:dyDescent="0.25">
      <c r="A954" s="18"/>
      <c r="B954" s="54">
        <f>IF(J954="",0,COUNTIF($J$7:J954,J954))</f>
        <v>0</v>
      </c>
      <c r="C954" s="54" t="str">
        <f t="shared" si="62"/>
        <v>0</v>
      </c>
      <c r="D954" s="57">
        <f t="shared" si="63"/>
        <v>45291</v>
      </c>
      <c r="E954" s="54">
        <f t="shared" si="64"/>
        <v>81</v>
      </c>
      <c r="F954" s="18"/>
      <c r="G954" s="46"/>
      <c r="H954" s="3"/>
      <c r="I954" s="4"/>
      <c r="J954" s="3"/>
      <c r="K954" s="21" t="str">
        <f t="shared" si="65"/>
        <v/>
      </c>
      <c r="L954" s="2"/>
      <c r="M954" s="2"/>
      <c r="N954" s="18"/>
      <c r="O954" s="18"/>
    </row>
    <row r="955" spans="1:15" ht="18.75" customHeight="1" x14ac:dyDescent="0.25">
      <c r="A955" s="18"/>
      <c r="B955" s="54">
        <f>IF(J955="",0,COUNTIF($J$7:J955,J955))</f>
        <v>0</v>
      </c>
      <c r="C955" s="54" t="str">
        <f t="shared" si="62"/>
        <v>0</v>
      </c>
      <c r="D955" s="57">
        <f t="shared" si="63"/>
        <v>45291</v>
      </c>
      <c r="E955" s="54">
        <f t="shared" si="64"/>
        <v>81</v>
      </c>
      <c r="F955" s="18"/>
      <c r="G955" s="46"/>
      <c r="H955" s="3"/>
      <c r="I955" s="4"/>
      <c r="J955" s="3"/>
      <c r="K955" s="21" t="str">
        <f t="shared" si="65"/>
        <v/>
      </c>
      <c r="L955" s="2"/>
      <c r="M955" s="2"/>
      <c r="N955" s="18"/>
      <c r="O955" s="18"/>
    </row>
    <row r="956" spans="1:15" ht="18.75" customHeight="1" x14ac:dyDescent="0.25">
      <c r="A956" s="18"/>
      <c r="B956" s="54">
        <f>IF(J956="",0,COUNTIF($J$7:J956,J956))</f>
        <v>0</v>
      </c>
      <c r="C956" s="54" t="str">
        <f t="shared" si="62"/>
        <v>0</v>
      </c>
      <c r="D956" s="57">
        <f t="shared" si="63"/>
        <v>45291</v>
      </c>
      <c r="E956" s="54">
        <f t="shared" si="64"/>
        <v>81</v>
      </c>
      <c r="F956" s="18"/>
      <c r="G956" s="46"/>
      <c r="H956" s="3"/>
      <c r="I956" s="4"/>
      <c r="J956" s="3"/>
      <c r="K956" s="21" t="str">
        <f t="shared" si="65"/>
        <v/>
      </c>
      <c r="L956" s="2"/>
      <c r="M956" s="2"/>
      <c r="N956" s="18"/>
      <c r="O956" s="18"/>
    </row>
    <row r="957" spans="1:15" ht="18.75" customHeight="1" x14ac:dyDescent="0.25">
      <c r="A957" s="18"/>
      <c r="B957" s="54">
        <f>IF(J957="",0,COUNTIF($J$7:J957,J957))</f>
        <v>0</v>
      </c>
      <c r="C957" s="54" t="str">
        <f t="shared" si="62"/>
        <v>0</v>
      </c>
      <c r="D957" s="57">
        <f t="shared" si="63"/>
        <v>45291</v>
      </c>
      <c r="E957" s="54">
        <f t="shared" si="64"/>
        <v>81</v>
      </c>
      <c r="F957" s="18"/>
      <c r="G957" s="46"/>
      <c r="H957" s="3"/>
      <c r="I957" s="4"/>
      <c r="J957" s="3"/>
      <c r="K957" s="21" t="str">
        <f t="shared" si="65"/>
        <v/>
      </c>
      <c r="L957" s="2"/>
      <c r="M957" s="2"/>
      <c r="N957" s="18"/>
      <c r="O957" s="18"/>
    </row>
    <row r="958" spans="1:15" ht="18.75" customHeight="1" x14ac:dyDescent="0.25">
      <c r="A958" s="18"/>
      <c r="B958" s="54">
        <f>IF(J958="",0,COUNTIF($J$7:J958,J958))</f>
        <v>0</v>
      </c>
      <c r="C958" s="54" t="str">
        <f t="shared" si="62"/>
        <v>0</v>
      </c>
      <c r="D958" s="57">
        <f t="shared" si="63"/>
        <v>45291</v>
      </c>
      <c r="E958" s="54">
        <f t="shared" si="64"/>
        <v>81</v>
      </c>
      <c r="F958" s="18"/>
      <c r="G958" s="46"/>
      <c r="H958" s="3"/>
      <c r="I958" s="4"/>
      <c r="J958" s="3"/>
      <c r="K958" s="21" t="str">
        <f t="shared" si="65"/>
        <v/>
      </c>
      <c r="L958" s="2"/>
      <c r="M958" s="2"/>
      <c r="N958" s="18"/>
      <c r="O958" s="18"/>
    </row>
    <row r="959" spans="1:15" ht="18.75" customHeight="1" x14ac:dyDescent="0.25">
      <c r="A959" s="18"/>
      <c r="B959" s="54">
        <f>IF(J959="",0,COUNTIF($J$7:J959,J959))</f>
        <v>0</v>
      </c>
      <c r="C959" s="54" t="str">
        <f t="shared" si="62"/>
        <v>0</v>
      </c>
      <c r="D959" s="57">
        <f t="shared" si="63"/>
        <v>45291</v>
      </c>
      <c r="E959" s="54">
        <f t="shared" si="64"/>
        <v>81</v>
      </c>
      <c r="F959" s="18"/>
      <c r="G959" s="46"/>
      <c r="H959" s="3"/>
      <c r="I959" s="4"/>
      <c r="J959" s="3"/>
      <c r="K959" s="21" t="str">
        <f t="shared" si="65"/>
        <v/>
      </c>
      <c r="L959" s="2"/>
      <c r="M959" s="2"/>
      <c r="N959" s="18"/>
      <c r="O959" s="18"/>
    </row>
    <row r="960" spans="1:15" ht="18.75" customHeight="1" x14ac:dyDescent="0.25">
      <c r="A960" s="18"/>
      <c r="B960" s="54">
        <f>IF(J960="",0,COUNTIF($J$7:J960,J960))</f>
        <v>0</v>
      </c>
      <c r="C960" s="54" t="str">
        <f t="shared" si="62"/>
        <v>0</v>
      </c>
      <c r="D960" s="57">
        <f t="shared" si="63"/>
        <v>45291</v>
      </c>
      <c r="E960" s="54">
        <f t="shared" si="64"/>
        <v>81</v>
      </c>
      <c r="F960" s="18"/>
      <c r="G960" s="46"/>
      <c r="H960" s="3"/>
      <c r="I960" s="4"/>
      <c r="J960" s="3"/>
      <c r="K960" s="21" t="str">
        <f t="shared" si="65"/>
        <v/>
      </c>
      <c r="L960" s="2"/>
      <c r="M960" s="2"/>
      <c r="N960" s="18"/>
      <c r="O960" s="18"/>
    </row>
    <row r="961" spans="1:15" ht="18.75" customHeight="1" x14ac:dyDescent="0.25">
      <c r="A961" s="18"/>
      <c r="B961" s="54">
        <f>IF(J961="",0,COUNTIF($J$7:J961,J961))</f>
        <v>0</v>
      </c>
      <c r="C961" s="54" t="str">
        <f t="shared" si="62"/>
        <v>0</v>
      </c>
      <c r="D961" s="57">
        <f t="shared" si="63"/>
        <v>45291</v>
      </c>
      <c r="E961" s="54">
        <f t="shared" si="64"/>
        <v>81</v>
      </c>
      <c r="F961" s="18"/>
      <c r="G961" s="46"/>
      <c r="H961" s="3"/>
      <c r="I961" s="4"/>
      <c r="J961" s="3"/>
      <c r="K961" s="21" t="str">
        <f t="shared" si="65"/>
        <v/>
      </c>
      <c r="L961" s="2"/>
      <c r="M961" s="2"/>
      <c r="N961" s="18"/>
      <c r="O961" s="18"/>
    </row>
    <row r="962" spans="1:15" ht="18.75" customHeight="1" x14ac:dyDescent="0.25">
      <c r="A962" s="18"/>
      <c r="B962" s="54">
        <f>IF(J962="",0,COUNTIF($J$7:J962,J962))</f>
        <v>0</v>
      </c>
      <c r="C962" s="54" t="str">
        <f t="shared" si="62"/>
        <v>0</v>
      </c>
      <c r="D962" s="57">
        <f t="shared" si="63"/>
        <v>45291</v>
      </c>
      <c r="E962" s="54">
        <f t="shared" si="64"/>
        <v>81</v>
      </c>
      <c r="F962" s="18"/>
      <c r="G962" s="46"/>
      <c r="H962" s="3"/>
      <c r="I962" s="4"/>
      <c r="J962" s="3"/>
      <c r="K962" s="21" t="str">
        <f t="shared" si="65"/>
        <v/>
      </c>
      <c r="L962" s="2"/>
      <c r="M962" s="2"/>
      <c r="N962" s="18"/>
      <c r="O962" s="18"/>
    </row>
    <row r="963" spans="1:15" ht="18.75" customHeight="1" x14ac:dyDescent="0.25">
      <c r="A963" s="18"/>
      <c r="B963" s="54">
        <f>IF(J963="",0,COUNTIF($J$7:J963,J963))</f>
        <v>0</v>
      </c>
      <c r="C963" s="54" t="str">
        <f t="shared" si="62"/>
        <v>0</v>
      </c>
      <c r="D963" s="57">
        <f t="shared" si="63"/>
        <v>45291</v>
      </c>
      <c r="E963" s="54">
        <f t="shared" si="64"/>
        <v>81</v>
      </c>
      <c r="F963" s="18"/>
      <c r="G963" s="46"/>
      <c r="H963" s="3"/>
      <c r="I963" s="4"/>
      <c r="J963" s="3"/>
      <c r="K963" s="21" t="str">
        <f t="shared" si="65"/>
        <v/>
      </c>
      <c r="L963" s="2"/>
      <c r="M963" s="2"/>
      <c r="N963" s="18"/>
      <c r="O963" s="18"/>
    </row>
    <row r="964" spans="1:15" ht="18.75" customHeight="1" x14ac:dyDescent="0.25">
      <c r="A964" s="18"/>
      <c r="B964" s="54">
        <f>IF(J964="",0,COUNTIF($J$7:J964,J964))</f>
        <v>0</v>
      </c>
      <c r="C964" s="54" t="str">
        <f t="shared" si="62"/>
        <v>0</v>
      </c>
      <c r="D964" s="57">
        <f t="shared" si="63"/>
        <v>45291</v>
      </c>
      <c r="E964" s="54">
        <f t="shared" si="64"/>
        <v>81</v>
      </c>
      <c r="F964" s="18"/>
      <c r="G964" s="46"/>
      <c r="H964" s="3"/>
      <c r="I964" s="4"/>
      <c r="J964" s="3"/>
      <c r="K964" s="21" t="str">
        <f t="shared" si="65"/>
        <v/>
      </c>
      <c r="L964" s="2"/>
      <c r="M964" s="2"/>
      <c r="N964" s="18"/>
      <c r="O964" s="18"/>
    </row>
    <row r="965" spans="1:15" ht="18.75" customHeight="1" x14ac:dyDescent="0.25">
      <c r="A965" s="18"/>
      <c r="B965" s="54">
        <f>IF(J965="",0,COUNTIF($J$7:J965,J965))</f>
        <v>0</v>
      </c>
      <c r="C965" s="54" t="str">
        <f t="shared" si="62"/>
        <v>0</v>
      </c>
      <c r="D965" s="57">
        <f t="shared" si="63"/>
        <v>45291</v>
      </c>
      <c r="E965" s="54">
        <f t="shared" si="64"/>
        <v>81</v>
      </c>
      <c r="F965" s="18"/>
      <c r="G965" s="46"/>
      <c r="H965" s="3"/>
      <c r="I965" s="4"/>
      <c r="J965" s="3"/>
      <c r="K965" s="21" t="str">
        <f t="shared" si="65"/>
        <v/>
      </c>
      <c r="L965" s="2"/>
      <c r="M965" s="2"/>
      <c r="N965" s="18"/>
      <c r="O965" s="18"/>
    </row>
    <row r="966" spans="1:15" ht="18.75" customHeight="1" x14ac:dyDescent="0.25">
      <c r="A966" s="18"/>
      <c r="B966" s="54">
        <f>IF(J966="",0,COUNTIF($J$7:J966,J966))</f>
        <v>0</v>
      </c>
      <c r="C966" s="54" t="str">
        <f t="shared" si="62"/>
        <v>0</v>
      </c>
      <c r="D966" s="57">
        <f t="shared" si="63"/>
        <v>45291</v>
      </c>
      <c r="E966" s="54">
        <f t="shared" si="64"/>
        <v>81</v>
      </c>
      <c r="F966" s="18"/>
      <c r="G966" s="46"/>
      <c r="H966" s="3"/>
      <c r="I966" s="4"/>
      <c r="J966" s="3"/>
      <c r="K966" s="21" t="str">
        <f t="shared" si="65"/>
        <v/>
      </c>
      <c r="L966" s="2"/>
      <c r="M966" s="2"/>
      <c r="N966" s="18"/>
      <c r="O966" s="18"/>
    </row>
    <row r="967" spans="1:15" ht="18.75" customHeight="1" x14ac:dyDescent="0.25">
      <c r="A967" s="18"/>
      <c r="B967" s="54">
        <f>IF(J967="",0,COUNTIF($J$7:J967,J967))</f>
        <v>0</v>
      </c>
      <c r="C967" s="54" t="str">
        <f t="shared" si="62"/>
        <v>0</v>
      </c>
      <c r="D967" s="57">
        <f t="shared" si="63"/>
        <v>45291</v>
      </c>
      <c r="E967" s="54">
        <f t="shared" si="64"/>
        <v>81</v>
      </c>
      <c r="F967" s="18"/>
      <c r="G967" s="46"/>
      <c r="H967" s="3"/>
      <c r="I967" s="4"/>
      <c r="J967" s="3"/>
      <c r="K967" s="21" t="str">
        <f t="shared" si="65"/>
        <v/>
      </c>
      <c r="L967" s="2"/>
      <c r="M967" s="2"/>
      <c r="N967" s="18"/>
      <c r="O967" s="18"/>
    </row>
    <row r="968" spans="1:15" ht="18.75" customHeight="1" x14ac:dyDescent="0.25">
      <c r="A968" s="18"/>
      <c r="B968" s="54">
        <f>IF(J968="",0,COUNTIF($J$7:J968,J968))</f>
        <v>0</v>
      </c>
      <c r="C968" s="54" t="str">
        <f t="shared" si="62"/>
        <v>0</v>
      </c>
      <c r="D968" s="57">
        <f t="shared" si="63"/>
        <v>45291</v>
      </c>
      <c r="E968" s="54">
        <f t="shared" si="64"/>
        <v>81</v>
      </c>
      <c r="F968" s="18"/>
      <c r="G968" s="46"/>
      <c r="H968" s="3"/>
      <c r="I968" s="4"/>
      <c r="J968" s="3"/>
      <c r="K968" s="21" t="str">
        <f t="shared" si="65"/>
        <v/>
      </c>
      <c r="L968" s="2"/>
      <c r="M968" s="2"/>
      <c r="N968" s="18"/>
      <c r="O968" s="18"/>
    </row>
    <row r="969" spans="1:15" ht="18.75" customHeight="1" x14ac:dyDescent="0.25">
      <c r="A969" s="18"/>
      <c r="B969" s="54">
        <f>IF(J969="",0,COUNTIF($J$7:J969,J969))</f>
        <v>0</v>
      </c>
      <c r="C969" s="54" t="str">
        <f t="shared" si="62"/>
        <v>0</v>
      </c>
      <c r="D969" s="57">
        <f t="shared" si="63"/>
        <v>45291</v>
      </c>
      <c r="E969" s="54">
        <f t="shared" si="64"/>
        <v>81</v>
      </c>
      <c r="F969" s="18"/>
      <c r="G969" s="46"/>
      <c r="H969" s="3"/>
      <c r="I969" s="4"/>
      <c r="J969" s="3"/>
      <c r="K969" s="21" t="str">
        <f t="shared" si="65"/>
        <v/>
      </c>
      <c r="L969" s="2"/>
      <c r="M969" s="2"/>
      <c r="N969" s="18"/>
      <c r="O969" s="18"/>
    </row>
    <row r="970" spans="1:15" ht="18.75" customHeight="1" x14ac:dyDescent="0.25">
      <c r="A970" s="18"/>
      <c r="B970" s="54">
        <f>IF(J970="",0,COUNTIF($J$7:J970,J970))</f>
        <v>0</v>
      </c>
      <c r="C970" s="54" t="str">
        <f t="shared" si="62"/>
        <v>0</v>
      </c>
      <c r="D970" s="57">
        <f t="shared" si="63"/>
        <v>45291</v>
      </c>
      <c r="E970" s="54">
        <f t="shared" si="64"/>
        <v>81</v>
      </c>
      <c r="F970" s="18"/>
      <c r="G970" s="46"/>
      <c r="H970" s="3"/>
      <c r="I970" s="4"/>
      <c r="J970" s="3"/>
      <c r="K970" s="21" t="str">
        <f t="shared" si="65"/>
        <v/>
      </c>
      <c r="L970" s="2"/>
      <c r="M970" s="2"/>
      <c r="N970" s="18"/>
      <c r="O970" s="18"/>
    </row>
    <row r="971" spans="1:15" ht="18.75" customHeight="1" x14ac:dyDescent="0.25">
      <c r="A971" s="18"/>
      <c r="B971" s="54">
        <f>IF(J971="",0,COUNTIF($J$7:J971,J971))</f>
        <v>0</v>
      </c>
      <c r="C971" s="54" t="str">
        <f t="shared" si="62"/>
        <v>0</v>
      </c>
      <c r="D971" s="57">
        <f t="shared" si="63"/>
        <v>45291</v>
      </c>
      <c r="E971" s="54">
        <f t="shared" si="64"/>
        <v>81</v>
      </c>
      <c r="F971" s="18"/>
      <c r="G971" s="46"/>
      <c r="H971" s="3"/>
      <c r="I971" s="4"/>
      <c r="J971" s="3"/>
      <c r="K971" s="21" t="str">
        <f t="shared" si="65"/>
        <v/>
      </c>
      <c r="L971" s="2"/>
      <c r="M971" s="2"/>
      <c r="N971" s="18"/>
      <c r="O971" s="18"/>
    </row>
    <row r="972" spans="1:15" ht="18.75" customHeight="1" x14ac:dyDescent="0.25">
      <c r="A972" s="18"/>
      <c r="B972" s="54">
        <f>IF(J972="",0,COUNTIF($J$7:J972,J972))</f>
        <v>0</v>
      </c>
      <c r="C972" s="54" t="str">
        <f t="shared" si="62"/>
        <v>0</v>
      </c>
      <c r="D972" s="57">
        <f t="shared" si="63"/>
        <v>45291</v>
      </c>
      <c r="E972" s="54">
        <f t="shared" si="64"/>
        <v>81</v>
      </c>
      <c r="F972" s="18"/>
      <c r="G972" s="46"/>
      <c r="H972" s="3"/>
      <c r="I972" s="4"/>
      <c r="J972" s="3"/>
      <c r="K972" s="21" t="str">
        <f t="shared" si="65"/>
        <v/>
      </c>
      <c r="L972" s="2"/>
      <c r="M972" s="2"/>
      <c r="N972" s="18"/>
      <c r="O972" s="18"/>
    </row>
    <row r="973" spans="1:15" ht="18.75" customHeight="1" x14ac:dyDescent="0.25">
      <c r="A973" s="18"/>
      <c r="B973" s="54">
        <f>IF(J973="",0,COUNTIF($J$7:J973,J973))</f>
        <v>0</v>
      </c>
      <c r="C973" s="54" t="str">
        <f t="shared" si="62"/>
        <v>0</v>
      </c>
      <c r="D973" s="57">
        <f t="shared" si="63"/>
        <v>45291</v>
      </c>
      <c r="E973" s="54">
        <f t="shared" si="64"/>
        <v>81</v>
      </c>
      <c r="F973" s="18"/>
      <c r="G973" s="46"/>
      <c r="H973" s="3"/>
      <c r="I973" s="4"/>
      <c r="J973" s="3"/>
      <c r="K973" s="21" t="str">
        <f t="shared" si="65"/>
        <v/>
      </c>
      <c r="L973" s="2"/>
      <c r="M973" s="2"/>
      <c r="N973" s="18"/>
      <c r="O973" s="18"/>
    </row>
    <row r="974" spans="1:15" ht="18.75" customHeight="1" x14ac:dyDescent="0.25">
      <c r="A974" s="18"/>
      <c r="B974" s="54">
        <f>IF(J974="",0,COUNTIF($J$7:J974,J974))</f>
        <v>0</v>
      </c>
      <c r="C974" s="54" t="str">
        <f t="shared" si="62"/>
        <v>0</v>
      </c>
      <c r="D974" s="57">
        <f t="shared" si="63"/>
        <v>45291</v>
      </c>
      <c r="E974" s="54">
        <f t="shared" si="64"/>
        <v>81</v>
      </c>
      <c r="F974" s="18"/>
      <c r="G974" s="46"/>
      <c r="H974" s="3"/>
      <c r="I974" s="4"/>
      <c r="J974" s="3"/>
      <c r="K974" s="21" t="str">
        <f t="shared" si="65"/>
        <v/>
      </c>
      <c r="L974" s="2"/>
      <c r="M974" s="2"/>
      <c r="N974" s="18"/>
      <c r="O974" s="18"/>
    </row>
    <row r="975" spans="1:15" ht="18.75" customHeight="1" x14ac:dyDescent="0.25">
      <c r="A975" s="18"/>
      <c r="B975" s="54">
        <f>IF(J975="",0,COUNTIF($J$7:J975,J975))</f>
        <v>0</v>
      </c>
      <c r="C975" s="54" t="str">
        <f t="shared" si="62"/>
        <v>0</v>
      </c>
      <c r="D975" s="57">
        <f t="shared" si="63"/>
        <v>45291</v>
      </c>
      <c r="E975" s="54">
        <f t="shared" si="64"/>
        <v>81</v>
      </c>
      <c r="F975" s="18"/>
      <c r="G975" s="46"/>
      <c r="H975" s="3"/>
      <c r="I975" s="4"/>
      <c r="J975" s="3"/>
      <c r="K975" s="21" t="str">
        <f t="shared" si="65"/>
        <v/>
      </c>
      <c r="L975" s="2"/>
      <c r="M975" s="2"/>
      <c r="N975" s="18"/>
      <c r="O975" s="18"/>
    </row>
    <row r="976" spans="1:15" ht="18.75" customHeight="1" x14ac:dyDescent="0.25">
      <c r="A976" s="18"/>
      <c r="B976" s="54">
        <f>IF(J976="",0,COUNTIF($J$7:J976,J976))</f>
        <v>0</v>
      </c>
      <c r="C976" s="54" t="str">
        <f t="shared" si="62"/>
        <v>0</v>
      </c>
      <c r="D976" s="57">
        <f t="shared" si="63"/>
        <v>45291</v>
      </c>
      <c r="E976" s="54">
        <f t="shared" si="64"/>
        <v>81</v>
      </c>
      <c r="F976" s="18"/>
      <c r="G976" s="46"/>
      <c r="H976" s="3"/>
      <c r="I976" s="4"/>
      <c r="J976" s="3"/>
      <c r="K976" s="21" t="str">
        <f t="shared" si="65"/>
        <v/>
      </c>
      <c r="L976" s="2"/>
      <c r="M976" s="2"/>
      <c r="N976" s="18"/>
      <c r="O976" s="18"/>
    </row>
    <row r="977" spans="1:15" ht="18.75" customHeight="1" x14ac:dyDescent="0.25">
      <c r="A977" s="18"/>
      <c r="B977" s="54">
        <f>IF(J977="",0,COUNTIF($J$7:J977,J977))</f>
        <v>0</v>
      </c>
      <c r="C977" s="54" t="str">
        <f t="shared" si="62"/>
        <v>0</v>
      </c>
      <c r="D977" s="57">
        <f t="shared" si="63"/>
        <v>45291</v>
      </c>
      <c r="E977" s="54">
        <f t="shared" si="64"/>
        <v>81</v>
      </c>
      <c r="F977" s="18"/>
      <c r="G977" s="46"/>
      <c r="H977" s="3"/>
      <c r="I977" s="4"/>
      <c r="J977" s="3"/>
      <c r="K977" s="21" t="str">
        <f t="shared" si="65"/>
        <v/>
      </c>
      <c r="L977" s="2"/>
      <c r="M977" s="2"/>
      <c r="N977" s="18"/>
      <c r="O977" s="18"/>
    </row>
    <row r="978" spans="1:15" ht="18.75" customHeight="1" x14ac:dyDescent="0.25">
      <c r="A978" s="18"/>
      <c r="B978" s="54">
        <f>IF(J978="",0,COUNTIF($J$7:J978,J978))</f>
        <v>0</v>
      </c>
      <c r="C978" s="54" t="str">
        <f t="shared" si="62"/>
        <v>0</v>
      </c>
      <c r="D978" s="57">
        <f t="shared" si="63"/>
        <v>45291</v>
      </c>
      <c r="E978" s="54">
        <f t="shared" si="64"/>
        <v>81</v>
      </c>
      <c r="F978" s="18"/>
      <c r="G978" s="46"/>
      <c r="H978" s="3"/>
      <c r="I978" s="4"/>
      <c r="J978" s="3"/>
      <c r="K978" s="21" t="str">
        <f t="shared" si="65"/>
        <v/>
      </c>
      <c r="L978" s="2"/>
      <c r="M978" s="2"/>
      <c r="N978" s="18"/>
      <c r="O978" s="18"/>
    </row>
    <row r="979" spans="1:15" ht="18.75" customHeight="1" x14ac:dyDescent="0.25">
      <c r="A979" s="18"/>
      <c r="B979" s="54">
        <f>IF(J979="",0,COUNTIF($J$7:J979,J979))</f>
        <v>0</v>
      </c>
      <c r="C979" s="54" t="str">
        <f t="shared" si="62"/>
        <v>0</v>
      </c>
      <c r="D979" s="57">
        <f t="shared" si="63"/>
        <v>45291</v>
      </c>
      <c r="E979" s="54">
        <f t="shared" si="64"/>
        <v>81</v>
      </c>
      <c r="F979" s="18"/>
      <c r="G979" s="46"/>
      <c r="H979" s="3"/>
      <c r="I979" s="4"/>
      <c r="J979" s="3"/>
      <c r="K979" s="21" t="str">
        <f t="shared" si="65"/>
        <v/>
      </c>
      <c r="L979" s="2"/>
      <c r="M979" s="2"/>
      <c r="N979" s="18"/>
      <c r="O979" s="18"/>
    </row>
    <row r="980" spans="1:15" ht="18.75" customHeight="1" x14ac:dyDescent="0.25">
      <c r="A980" s="18"/>
      <c r="B980" s="54">
        <f>IF(J980="",0,COUNTIF($J$7:J980,J980))</f>
        <v>0</v>
      </c>
      <c r="C980" s="54" t="str">
        <f t="shared" si="62"/>
        <v>0</v>
      </c>
      <c r="D980" s="57">
        <f t="shared" si="63"/>
        <v>45291</v>
      </c>
      <c r="E980" s="54">
        <f t="shared" si="64"/>
        <v>81</v>
      </c>
      <c r="F980" s="18"/>
      <c r="G980" s="46"/>
      <c r="H980" s="3"/>
      <c r="I980" s="4"/>
      <c r="J980" s="3"/>
      <c r="K980" s="21" t="str">
        <f t="shared" si="65"/>
        <v/>
      </c>
      <c r="L980" s="2"/>
      <c r="M980" s="2"/>
      <c r="N980" s="18"/>
      <c r="O980" s="18"/>
    </row>
    <row r="981" spans="1:15" ht="18.75" customHeight="1" x14ac:dyDescent="0.25">
      <c r="A981" s="18"/>
      <c r="B981" s="54">
        <f>IF(J981="",0,COUNTIF($J$7:J981,J981))</f>
        <v>0</v>
      </c>
      <c r="C981" s="54" t="str">
        <f t="shared" si="62"/>
        <v>0</v>
      </c>
      <c r="D981" s="57">
        <f t="shared" si="63"/>
        <v>45291</v>
      </c>
      <c r="E981" s="54">
        <f t="shared" si="64"/>
        <v>81</v>
      </c>
      <c r="F981" s="18"/>
      <c r="G981" s="46"/>
      <c r="H981" s="3"/>
      <c r="I981" s="4"/>
      <c r="J981" s="3"/>
      <c r="K981" s="21" t="str">
        <f t="shared" si="65"/>
        <v/>
      </c>
      <c r="L981" s="2"/>
      <c r="M981" s="2"/>
      <c r="N981" s="18"/>
      <c r="O981" s="18"/>
    </row>
    <row r="982" spans="1:15" ht="18.75" customHeight="1" x14ac:dyDescent="0.25">
      <c r="A982" s="18"/>
      <c r="B982" s="54">
        <f>IF(J982="",0,COUNTIF($J$7:J982,J982))</f>
        <v>0</v>
      </c>
      <c r="C982" s="54" t="str">
        <f t="shared" si="62"/>
        <v>0</v>
      </c>
      <c r="D982" s="57">
        <f t="shared" si="63"/>
        <v>45291</v>
      </c>
      <c r="E982" s="54">
        <f t="shared" si="64"/>
        <v>81</v>
      </c>
      <c r="F982" s="18"/>
      <c r="G982" s="46"/>
      <c r="H982" s="3"/>
      <c r="I982" s="4"/>
      <c r="J982" s="3"/>
      <c r="K982" s="21" t="str">
        <f t="shared" si="65"/>
        <v/>
      </c>
      <c r="L982" s="2"/>
      <c r="M982" s="2"/>
      <c r="N982" s="18"/>
      <c r="O982" s="18"/>
    </row>
    <row r="983" spans="1:15" ht="18.75" customHeight="1" x14ac:dyDescent="0.25">
      <c r="A983" s="18"/>
      <c r="B983" s="54">
        <f>IF(J983="",0,COUNTIF($J$7:J983,J983))</f>
        <v>0</v>
      </c>
      <c r="C983" s="54" t="str">
        <f t="shared" si="62"/>
        <v>0</v>
      </c>
      <c r="D983" s="57">
        <f t="shared" si="63"/>
        <v>45291</v>
      </c>
      <c r="E983" s="54">
        <f t="shared" si="64"/>
        <v>81</v>
      </c>
      <c r="F983" s="18"/>
      <c r="G983" s="46"/>
      <c r="H983" s="3"/>
      <c r="I983" s="4"/>
      <c r="J983" s="3"/>
      <c r="K983" s="21" t="str">
        <f t="shared" si="65"/>
        <v/>
      </c>
      <c r="L983" s="2"/>
      <c r="M983" s="2"/>
      <c r="N983" s="18"/>
      <c r="O983" s="18"/>
    </row>
    <row r="984" spans="1:15" ht="18.75" customHeight="1" x14ac:dyDescent="0.25">
      <c r="A984" s="18"/>
      <c r="B984" s="54">
        <f>IF(J984="",0,COUNTIF($J$7:J984,J984))</f>
        <v>0</v>
      </c>
      <c r="C984" s="54" t="str">
        <f t="shared" si="62"/>
        <v>0</v>
      </c>
      <c r="D984" s="57">
        <f t="shared" si="63"/>
        <v>45291</v>
      </c>
      <c r="E984" s="54">
        <f t="shared" si="64"/>
        <v>81</v>
      </c>
      <c r="F984" s="18"/>
      <c r="G984" s="46"/>
      <c r="H984" s="3"/>
      <c r="I984" s="4"/>
      <c r="J984" s="3"/>
      <c r="K984" s="21" t="str">
        <f t="shared" si="65"/>
        <v/>
      </c>
      <c r="L984" s="2"/>
      <c r="M984" s="2"/>
      <c r="N984" s="18"/>
      <c r="O984" s="18"/>
    </row>
    <row r="985" spans="1:15" ht="18.75" customHeight="1" x14ac:dyDescent="0.25">
      <c r="A985" s="18"/>
      <c r="B985" s="54">
        <f>IF(J985="",0,COUNTIF($J$7:J985,J985))</f>
        <v>0</v>
      </c>
      <c r="C985" s="54" t="str">
        <f t="shared" si="62"/>
        <v>0</v>
      </c>
      <c r="D985" s="57">
        <f t="shared" si="63"/>
        <v>45291</v>
      </c>
      <c r="E985" s="54">
        <f t="shared" si="64"/>
        <v>81</v>
      </c>
      <c r="F985" s="18"/>
      <c r="G985" s="46"/>
      <c r="H985" s="3"/>
      <c r="I985" s="4"/>
      <c r="J985" s="3"/>
      <c r="K985" s="21" t="str">
        <f t="shared" si="65"/>
        <v/>
      </c>
      <c r="L985" s="2"/>
      <c r="M985" s="2"/>
      <c r="N985" s="18"/>
      <c r="O985" s="18"/>
    </row>
    <row r="986" spans="1:15" ht="18.75" customHeight="1" x14ac:dyDescent="0.25">
      <c r="A986" s="18"/>
      <c r="B986" s="54">
        <f>IF(J986="",0,COUNTIF($J$7:J986,J986))</f>
        <v>0</v>
      </c>
      <c r="C986" s="54" t="str">
        <f t="shared" si="62"/>
        <v>0</v>
      </c>
      <c r="D986" s="57">
        <f t="shared" si="63"/>
        <v>45291</v>
      </c>
      <c r="E986" s="54">
        <f t="shared" si="64"/>
        <v>81</v>
      </c>
      <c r="F986" s="18"/>
      <c r="G986" s="46"/>
      <c r="H986" s="3"/>
      <c r="I986" s="4"/>
      <c r="J986" s="3"/>
      <c r="K986" s="21" t="str">
        <f t="shared" si="65"/>
        <v/>
      </c>
      <c r="L986" s="2"/>
      <c r="M986" s="2"/>
      <c r="N986" s="18"/>
      <c r="O986" s="18"/>
    </row>
    <row r="987" spans="1:15" ht="18.75" customHeight="1" x14ac:dyDescent="0.25">
      <c r="A987" s="18"/>
      <c r="B987" s="54">
        <f>IF(J987="",0,COUNTIF($J$7:J987,J987))</f>
        <v>0</v>
      </c>
      <c r="C987" s="54" t="str">
        <f t="shared" si="62"/>
        <v>0</v>
      </c>
      <c r="D987" s="57">
        <f t="shared" si="63"/>
        <v>45291</v>
      </c>
      <c r="E987" s="54">
        <f t="shared" si="64"/>
        <v>81</v>
      </c>
      <c r="F987" s="18"/>
      <c r="G987" s="46"/>
      <c r="H987" s="3"/>
      <c r="I987" s="4"/>
      <c r="J987" s="3"/>
      <c r="K987" s="21" t="str">
        <f t="shared" si="65"/>
        <v/>
      </c>
      <c r="L987" s="2"/>
      <c r="M987" s="2"/>
      <c r="N987" s="18"/>
      <c r="O987" s="18"/>
    </row>
    <row r="988" spans="1:15" ht="18.75" customHeight="1" x14ac:dyDescent="0.25">
      <c r="A988" s="18"/>
      <c r="B988" s="54">
        <f>IF(J988="",0,COUNTIF($J$7:J988,J988))</f>
        <v>0</v>
      </c>
      <c r="C988" s="54" t="str">
        <f t="shared" si="62"/>
        <v>0</v>
      </c>
      <c r="D988" s="57">
        <f t="shared" si="63"/>
        <v>45291</v>
      </c>
      <c r="E988" s="54">
        <f t="shared" si="64"/>
        <v>81</v>
      </c>
      <c r="F988" s="18"/>
      <c r="G988" s="46"/>
      <c r="H988" s="3"/>
      <c r="I988" s="4"/>
      <c r="J988" s="3"/>
      <c r="K988" s="21" t="str">
        <f t="shared" si="65"/>
        <v/>
      </c>
      <c r="L988" s="2"/>
      <c r="M988" s="2"/>
      <c r="N988" s="18"/>
      <c r="O988" s="18"/>
    </row>
    <row r="989" spans="1:15" ht="18.75" customHeight="1" x14ac:dyDescent="0.25">
      <c r="A989" s="18"/>
      <c r="B989" s="54">
        <f>IF(J989="",0,COUNTIF($J$7:J989,J989))</f>
        <v>0</v>
      </c>
      <c r="C989" s="54" t="str">
        <f t="shared" si="62"/>
        <v>0</v>
      </c>
      <c r="D989" s="57">
        <f t="shared" si="63"/>
        <v>45291</v>
      </c>
      <c r="E989" s="54">
        <f t="shared" si="64"/>
        <v>81</v>
      </c>
      <c r="F989" s="18"/>
      <c r="G989" s="46"/>
      <c r="H989" s="3"/>
      <c r="I989" s="4"/>
      <c r="J989" s="3"/>
      <c r="K989" s="21" t="str">
        <f t="shared" si="65"/>
        <v/>
      </c>
      <c r="L989" s="2"/>
      <c r="M989" s="2"/>
      <c r="N989" s="18"/>
      <c r="O989" s="18"/>
    </row>
    <row r="990" spans="1:15" ht="18.75" customHeight="1" x14ac:dyDescent="0.25">
      <c r="A990" s="18"/>
      <c r="B990" s="54">
        <f>IF(J990="",0,COUNTIF($J$7:J990,J990))</f>
        <v>0</v>
      </c>
      <c r="C990" s="54" t="str">
        <f t="shared" si="62"/>
        <v>0</v>
      </c>
      <c r="D990" s="57">
        <f t="shared" si="63"/>
        <v>45291</v>
      </c>
      <c r="E990" s="54">
        <f t="shared" si="64"/>
        <v>81</v>
      </c>
      <c r="F990" s="18"/>
      <c r="G990" s="46"/>
      <c r="H990" s="3"/>
      <c r="I990" s="4"/>
      <c r="J990" s="3"/>
      <c r="K990" s="21" t="str">
        <f t="shared" si="65"/>
        <v/>
      </c>
      <c r="L990" s="2"/>
      <c r="M990" s="2"/>
      <c r="N990" s="18"/>
      <c r="O990" s="18"/>
    </row>
    <row r="991" spans="1:15" ht="18.75" customHeight="1" x14ac:dyDescent="0.25">
      <c r="A991" s="18"/>
      <c r="B991" s="54">
        <f>IF(J991="",0,COUNTIF($J$7:J991,J991))</f>
        <v>0</v>
      </c>
      <c r="C991" s="54" t="str">
        <f t="shared" si="62"/>
        <v>0</v>
      </c>
      <c r="D991" s="57">
        <f t="shared" si="63"/>
        <v>45291</v>
      </c>
      <c r="E991" s="54">
        <f t="shared" si="64"/>
        <v>81</v>
      </c>
      <c r="F991" s="18"/>
      <c r="G991" s="46"/>
      <c r="H991" s="3"/>
      <c r="I991" s="4"/>
      <c r="J991" s="3"/>
      <c r="K991" s="21" t="str">
        <f t="shared" si="65"/>
        <v/>
      </c>
      <c r="L991" s="2"/>
      <c r="M991" s="2"/>
      <c r="N991" s="18"/>
      <c r="O991" s="18"/>
    </row>
    <row r="992" spans="1:15" ht="18.75" customHeight="1" x14ac:dyDescent="0.25">
      <c r="A992" s="18"/>
      <c r="B992" s="54">
        <f>IF(J992="",0,COUNTIF($J$7:J992,J992))</f>
        <v>0</v>
      </c>
      <c r="C992" s="54" t="str">
        <f t="shared" si="62"/>
        <v>0</v>
      </c>
      <c r="D992" s="57">
        <f t="shared" si="63"/>
        <v>45291</v>
      </c>
      <c r="E992" s="54">
        <f t="shared" si="64"/>
        <v>81</v>
      </c>
      <c r="F992" s="18"/>
      <c r="G992" s="46"/>
      <c r="H992" s="3"/>
      <c r="I992" s="4"/>
      <c r="J992" s="3"/>
      <c r="K992" s="21" t="str">
        <f t="shared" si="65"/>
        <v/>
      </c>
      <c r="L992" s="2"/>
      <c r="M992" s="2"/>
      <c r="N992" s="18"/>
      <c r="O992" s="18"/>
    </row>
    <row r="993" spans="1:15" ht="18.75" customHeight="1" x14ac:dyDescent="0.25">
      <c r="A993" s="18"/>
      <c r="B993" s="54">
        <f>IF(J993="",0,COUNTIF($J$7:J993,J993))</f>
        <v>0</v>
      </c>
      <c r="C993" s="54" t="str">
        <f t="shared" si="62"/>
        <v>0</v>
      </c>
      <c r="D993" s="57">
        <f t="shared" si="63"/>
        <v>45291</v>
      </c>
      <c r="E993" s="54">
        <f t="shared" si="64"/>
        <v>81</v>
      </c>
      <c r="F993" s="18"/>
      <c r="G993" s="46"/>
      <c r="H993" s="3"/>
      <c r="I993" s="4"/>
      <c r="J993" s="3"/>
      <c r="K993" s="21" t="str">
        <f t="shared" si="65"/>
        <v/>
      </c>
      <c r="L993" s="2"/>
      <c r="M993" s="2"/>
      <c r="N993" s="18"/>
      <c r="O993" s="18"/>
    </row>
    <row r="994" spans="1:15" ht="18.75" customHeight="1" x14ac:dyDescent="0.25">
      <c r="A994" s="18"/>
      <c r="B994" s="54">
        <f>IF(J994="",0,COUNTIF($J$7:J994,J994))</f>
        <v>0</v>
      </c>
      <c r="C994" s="54" t="str">
        <f t="shared" si="62"/>
        <v>0</v>
      </c>
      <c r="D994" s="57">
        <f t="shared" si="63"/>
        <v>45291</v>
      </c>
      <c r="E994" s="54">
        <f t="shared" si="64"/>
        <v>81</v>
      </c>
      <c r="F994" s="18"/>
      <c r="G994" s="46"/>
      <c r="H994" s="3"/>
      <c r="I994" s="4"/>
      <c r="J994" s="3"/>
      <c r="K994" s="21" t="str">
        <f t="shared" si="65"/>
        <v/>
      </c>
      <c r="L994" s="2"/>
      <c r="M994" s="2"/>
      <c r="N994" s="18"/>
      <c r="O994" s="18"/>
    </row>
    <row r="995" spans="1:15" ht="18.75" customHeight="1" x14ac:dyDescent="0.25">
      <c r="A995" s="18"/>
      <c r="B995" s="54">
        <f>IF(J995="",0,COUNTIF($J$7:J995,J995))</f>
        <v>0</v>
      </c>
      <c r="C995" s="54" t="str">
        <f t="shared" si="62"/>
        <v>0</v>
      </c>
      <c r="D995" s="57">
        <f t="shared" si="63"/>
        <v>45291</v>
      </c>
      <c r="E995" s="54">
        <f t="shared" si="64"/>
        <v>81</v>
      </c>
      <c r="F995" s="18"/>
      <c r="G995" s="46"/>
      <c r="H995" s="3"/>
      <c r="I995" s="4"/>
      <c r="J995" s="3"/>
      <c r="K995" s="21" t="str">
        <f t="shared" si="65"/>
        <v/>
      </c>
      <c r="L995" s="2"/>
      <c r="M995" s="2"/>
      <c r="N995" s="18"/>
      <c r="O995" s="18"/>
    </row>
    <row r="996" spans="1:15" ht="18.75" customHeight="1" x14ac:dyDescent="0.25">
      <c r="A996" s="18"/>
      <c r="B996" s="54">
        <f>IF(J996="",0,COUNTIF($J$7:J996,J996))</f>
        <v>0</v>
      </c>
      <c r="C996" s="54" t="str">
        <f t="shared" si="62"/>
        <v>0</v>
      </c>
      <c r="D996" s="57">
        <f t="shared" si="63"/>
        <v>45291</v>
      </c>
      <c r="E996" s="54">
        <f t="shared" si="64"/>
        <v>81</v>
      </c>
      <c r="F996" s="18"/>
      <c r="G996" s="46"/>
      <c r="H996" s="3"/>
      <c r="I996" s="4"/>
      <c r="J996" s="3"/>
      <c r="K996" s="21" t="str">
        <f t="shared" si="65"/>
        <v/>
      </c>
      <c r="L996" s="2"/>
      <c r="M996" s="2"/>
      <c r="N996" s="18"/>
      <c r="O996" s="18"/>
    </row>
    <row r="997" spans="1:15" ht="18.75" customHeight="1" x14ac:dyDescent="0.25">
      <c r="A997" s="18"/>
      <c r="B997" s="54">
        <f>IF(J997="",0,COUNTIF($J$7:J997,J997))</f>
        <v>0</v>
      </c>
      <c r="C997" s="54" t="str">
        <f t="shared" si="62"/>
        <v>0</v>
      </c>
      <c r="D997" s="57">
        <f t="shared" si="63"/>
        <v>45291</v>
      </c>
      <c r="E997" s="54">
        <f t="shared" si="64"/>
        <v>81</v>
      </c>
      <c r="F997" s="18"/>
      <c r="G997" s="46"/>
      <c r="H997" s="3"/>
      <c r="I997" s="4"/>
      <c r="J997" s="3"/>
      <c r="K997" s="21" t="str">
        <f t="shared" si="65"/>
        <v/>
      </c>
      <c r="L997" s="2"/>
      <c r="M997" s="2"/>
      <c r="N997" s="18"/>
      <c r="O997" s="18"/>
    </row>
    <row r="998" spans="1:15" ht="18.75" customHeight="1" x14ac:dyDescent="0.25">
      <c r="A998" s="18"/>
      <c r="B998" s="54">
        <f>IF(J998="",0,COUNTIF($J$7:J998,J998))</f>
        <v>0</v>
      </c>
      <c r="C998" s="54" t="str">
        <f t="shared" si="62"/>
        <v>0</v>
      </c>
      <c r="D998" s="57">
        <f t="shared" si="63"/>
        <v>45291</v>
      </c>
      <c r="E998" s="54">
        <f t="shared" si="64"/>
        <v>81</v>
      </c>
      <c r="F998" s="18"/>
      <c r="G998" s="46"/>
      <c r="H998" s="3"/>
      <c r="I998" s="4"/>
      <c r="J998" s="3"/>
      <c r="K998" s="21" t="str">
        <f t="shared" si="65"/>
        <v/>
      </c>
      <c r="L998" s="2"/>
      <c r="M998" s="2"/>
      <c r="N998" s="18"/>
      <c r="O998" s="18"/>
    </row>
    <row r="999" spans="1:15" ht="18.75" customHeight="1" x14ac:dyDescent="0.25">
      <c r="A999" s="18"/>
      <c r="B999" s="54">
        <f>IF(J999="",0,COUNTIF($J$7:J999,J999))</f>
        <v>0</v>
      </c>
      <c r="C999" s="54" t="str">
        <f t="shared" si="62"/>
        <v>0</v>
      </c>
      <c r="D999" s="57">
        <f t="shared" si="63"/>
        <v>45291</v>
      </c>
      <c r="E999" s="54">
        <f t="shared" si="64"/>
        <v>81</v>
      </c>
      <c r="F999" s="18"/>
      <c r="G999" s="46"/>
      <c r="H999" s="3"/>
      <c r="I999" s="4"/>
      <c r="J999" s="3"/>
      <c r="K999" s="21" t="str">
        <f t="shared" si="65"/>
        <v/>
      </c>
      <c r="L999" s="2"/>
      <c r="M999" s="2"/>
      <c r="N999" s="18"/>
      <c r="O999" s="18"/>
    </row>
    <row r="1000" spans="1:15" ht="18.75" customHeight="1" x14ac:dyDescent="0.25">
      <c r="A1000" s="18"/>
      <c r="B1000" s="54">
        <f>IF(J1000="",0,COUNTIF($J$7:J1000,J1000))</f>
        <v>0</v>
      </c>
      <c r="C1000" s="54" t="str">
        <f t="shared" si="62"/>
        <v>0</v>
      </c>
      <c r="D1000" s="57">
        <f t="shared" si="63"/>
        <v>45291</v>
      </c>
      <c r="E1000" s="54">
        <f t="shared" si="64"/>
        <v>81</v>
      </c>
      <c r="F1000" s="18"/>
      <c r="G1000" s="46"/>
      <c r="H1000" s="3"/>
      <c r="I1000" s="4"/>
      <c r="J1000" s="3"/>
      <c r="K1000" s="21" t="str">
        <f t="shared" si="65"/>
        <v/>
      </c>
      <c r="L1000" s="2"/>
      <c r="M1000" s="2"/>
      <c r="N1000" s="18"/>
      <c r="O1000" s="18"/>
    </row>
    <row r="1001" spans="1:15" ht="18.75" customHeight="1" x14ac:dyDescent="0.25">
      <c r="A1001" s="18"/>
      <c r="B1001" s="54">
        <f>IF(J1001="",0,COUNTIF($J$7:J1001,J1001))</f>
        <v>0</v>
      </c>
      <c r="C1001" s="54" t="str">
        <f t="shared" si="62"/>
        <v>0</v>
      </c>
      <c r="D1001" s="57">
        <f t="shared" si="63"/>
        <v>45291</v>
      </c>
      <c r="E1001" s="54">
        <f t="shared" si="64"/>
        <v>81</v>
      </c>
      <c r="F1001" s="18"/>
      <c r="G1001" s="46"/>
      <c r="H1001" s="3"/>
      <c r="I1001" s="4"/>
      <c r="J1001" s="3"/>
      <c r="K1001" s="21" t="str">
        <f t="shared" si="65"/>
        <v/>
      </c>
      <c r="L1001" s="2"/>
      <c r="M1001" s="2"/>
      <c r="N1001" s="18"/>
      <c r="O1001" s="18"/>
    </row>
    <row r="1002" spans="1:15" ht="18.75" customHeight="1" x14ac:dyDescent="0.25">
      <c r="A1002" s="18"/>
      <c r="B1002" s="54">
        <f>IF(J1002="",0,COUNTIF($J$7:J1002,J1002))</f>
        <v>0</v>
      </c>
      <c r="C1002" s="54" t="str">
        <f t="shared" si="62"/>
        <v>0</v>
      </c>
      <c r="D1002" s="57">
        <f t="shared" si="63"/>
        <v>45291</v>
      </c>
      <c r="E1002" s="54">
        <f t="shared" si="64"/>
        <v>81</v>
      </c>
      <c r="F1002" s="18"/>
      <c r="G1002" s="46"/>
      <c r="H1002" s="3"/>
      <c r="I1002" s="4"/>
      <c r="J1002" s="3"/>
      <c r="K1002" s="21" t="str">
        <f t="shared" si="65"/>
        <v/>
      </c>
      <c r="L1002" s="2"/>
      <c r="M1002" s="2"/>
      <c r="N1002" s="18"/>
      <c r="O1002" s="18"/>
    </row>
    <row r="1003" spans="1:15" ht="18.75" customHeight="1" x14ac:dyDescent="0.25">
      <c r="A1003" s="18"/>
      <c r="B1003" s="54">
        <f>IF(J1003="",0,COUNTIF($J$7:J1003,J1003))</f>
        <v>0</v>
      </c>
      <c r="C1003" s="54" t="str">
        <f t="shared" si="62"/>
        <v>0</v>
      </c>
      <c r="D1003" s="57">
        <f t="shared" si="63"/>
        <v>45291</v>
      </c>
      <c r="E1003" s="54">
        <f t="shared" si="64"/>
        <v>81</v>
      </c>
      <c r="F1003" s="18"/>
      <c r="G1003" s="46"/>
      <c r="H1003" s="3"/>
      <c r="I1003" s="4"/>
      <c r="J1003" s="3"/>
      <c r="K1003" s="21" t="str">
        <f t="shared" si="65"/>
        <v/>
      </c>
      <c r="L1003" s="2"/>
      <c r="M1003" s="2"/>
      <c r="N1003" s="18"/>
      <c r="O1003" s="18"/>
    </row>
    <row r="1004" spans="1:15" ht="18.75" customHeight="1" x14ac:dyDescent="0.25">
      <c r="A1004" s="18"/>
      <c r="B1004" s="54">
        <f>IF(J1004="",0,COUNTIF($J$7:J1004,J1004))</f>
        <v>0</v>
      </c>
      <c r="C1004" s="54" t="str">
        <f t="shared" si="62"/>
        <v>0</v>
      </c>
      <c r="D1004" s="57">
        <f t="shared" si="63"/>
        <v>45291</v>
      </c>
      <c r="E1004" s="54">
        <f t="shared" si="64"/>
        <v>81</v>
      </c>
      <c r="F1004" s="18"/>
      <c r="G1004" s="46"/>
      <c r="H1004" s="3"/>
      <c r="I1004" s="4"/>
      <c r="J1004" s="3"/>
      <c r="K1004" s="21" t="str">
        <f t="shared" si="65"/>
        <v/>
      </c>
      <c r="L1004" s="2"/>
      <c r="M1004" s="2"/>
      <c r="N1004" s="18"/>
      <c r="O1004" s="18"/>
    </row>
    <row r="1005" spans="1:15" ht="18.75" customHeight="1" x14ac:dyDescent="0.25">
      <c r="A1005" s="18"/>
      <c r="B1005" s="54">
        <f>IF(J1005="",0,COUNTIF($J$7:J1005,J1005))</f>
        <v>0</v>
      </c>
      <c r="C1005" s="54" t="str">
        <f t="shared" si="62"/>
        <v>0</v>
      </c>
      <c r="D1005" s="57">
        <f t="shared" si="63"/>
        <v>45291</v>
      </c>
      <c r="E1005" s="54">
        <f t="shared" si="64"/>
        <v>81</v>
      </c>
      <c r="F1005" s="18"/>
      <c r="G1005" s="46"/>
      <c r="H1005" s="3"/>
      <c r="I1005" s="4"/>
      <c r="J1005" s="3"/>
      <c r="K1005" s="21" t="str">
        <f t="shared" si="65"/>
        <v/>
      </c>
      <c r="L1005" s="2"/>
      <c r="M1005" s="2"/>
      <c r="N1005" s="18"/>
      <c r="O1005" s="18"/>
    </row>
    <row r="1006" spans="1:15" ht="18.75" customHeight="1" x14ac:dyDescent="0.25">
      <c r="A1006" s="18"/>
      <c r="B1006" s="54">
        <f>IF(J1006="",0,COUNTIF($J$7:J1006,J1006))</f>
        <v>0</v>
      </c>
      <c r="C1006" s="54" t="str">
        <f t="shared" si="62"/>
        <v>0</v>
      </c>
      <c r="D1006" s="57">
        <f t="shared" si="63"/>
        <v>45291</v>
      </c>
      <c r="E1006" s="54">
        <f t="shared" si="64"/>
        <v>81</v>
      </c>
      <c r="F1006" s="18"/>
      <c r="G1006" s="46"/>
      <c r="H1006" s="3"/>
      <c r="I1006" s="4"/>
      <c r="J1006" s="3"/>
      <c r="K1006" s="21" t="str">
        <f t="shared" si="65"/>
        <v/>
      </c>
      <c r="L1006" s="2"/>
      <c r="M1006" s="2"/>
      <c r="N1006" s="18"/>
      <c r="O1006" s="18"/>
    </row>
    <row r="1007" spans="1:15" ht="18.75" customHeight="1" x14ac:dyDescent="0.25">
      <c r="A1007" s="18"/>
      <c r="B1007" s="54">
        <f>IF(J1007="",0,COUNTIF($J$7:J1007,J1007))</f>
        <v>0</v>
      </c>
      <c r="C1007" s="54" t="str">
        <f t="shared" si="62"/>
        <v>0</v>
      </c>
      <c r="D1007" s="57">
        <f t="shared" si="63"/>
        <v>45291</v>
      </c>
      <c r="E1007" s="54">
        <f t="shared" si="64"/>
        <v>81</v>
      </c>
      <c r="F1007" s="18"/>
      <c r="G1007" s="46"/>
      <c r="H1007" s="3"/>
      <c r="I1007" s="4"/>
      <c r="J1007" s="3"/>
      <c r="K1007" s="21" t="str">
        <f t="shared" si="65"/>
        <v/>
      </c>
      <c r="L1007" s="2"/>
      <c r="M1007" s="2"/>
      <c r="N1007" s="18"/>
      <c r="O1007" s="18"/>
    </row>
    <row r="1008" spans="1:15" ht="18.75" customHeight="1" x14ac:dyDescent="0.25">
      <c r="A1008" s="18"/>
      <c r="B1008" s="54">
        <f>IF(J1008="",0,COUNTIF($J$7:J1008,J1008))</f>
        <v>0</v>
      </c>
      <c r="C1008" s="54" t="str">
        <f t="shared" si="62"/>
        <v>0</v>
      </c>
      <c r="D1008" s="57">
        <f t="shared" si="63"/>
        <v>45291</v>
      </c>
      <c r="E1008" s="54">
        <f t="shared" si="64"/>
        <v>81</v>
      </c>
      <c r="F1008" s="18"/>
      <c r="G1008" s="46"/>
      <c r="H1008" s="3"/>
      <c r="I1008" s="4"/>
      <c r="J1008" s="3"/>
      <c r="K1008" s="21" t="str">
        <f t="shared" si="65"/>
        <v/>
      </c>
      <c r="L1008" s="2"/>
      <c r="M1008" s="2"/>
      <c r="N1008" s="18"/>
      <c r="O1008" s="18"/>
    </row>
    <row r="1009" spans="1:15" ht="18.75" customHeight="1" x14ac:dyDescent="0.25">
      <c r="A1009" s="18"/>
      <c r="B1009" s="54">
        <f>IF(J1009="",0,COUNTIF($J$7:J1009,J1009))</f>
        <v>0</v>
      </c>
      <c r="C1009" s="54" t="str">
        <f t="shared" si="62"/>
        <v>0</v>
      </c>
      <c r="D1009" s="57">
        <f t="shared" si="63"/>
        <v>45291</v>
      </c>
      <c r="E1009" s="54">
        <f t="shared" si="64"/>
        <v>81</v>
      </c>
      <c r="F1009" s="18"/>
      <c r="G1009" s="46"/>
      <c r="H1009" s="3"/>
      <c r="I1009" s="4"/>
      <c r="J1009" s="3"/>
      <c r="K1009" s="21" t="str">
        <f t="shared" si="65"/>
        <v/>
      </c>
      <c r="L1009" s="2"/>
      <c r="M1009" s="2"/>
      <c r="N1009" s="18"/>
      <c r="O1009" s="18"/>
    </row>
    <row r="1010" spans="1:15" ht="18.75" customHeight="1" x14ac:dyDescent="0.25">
      <c r="A1010" s="18"/>
      <c r="B1010" s="54">
        <f>IF(J1010="",0,COUNTIF($J$7:J1010,J1010))</f>
        <v>0</v>
      </c>
      <c r="C1010" s="54" t="str">
        <f t="shared" si="62"/>
        <v>0</v>
      </c>
      <c r="D1010" s="57">
        <f t="shared" si="63"/>
        <v>45291</v>
      </c>
      <c r="E1010" s="54">
        <f t="shared" si="64"/>
        <v>81</v>
      </c>
      <c r="F1010" s="18"/>
      <c r="G1010" s="46"/>
      <c r="H1010" s="3"/>
      <c r="I1010" s="4"/>
      <c r="J1010" s="3"/>
      <c r="K1010" s="21" t="str">
        <f t="shared" si="65"/>
        <v/>
      </c>
      <c r="L1010" s="2"/>
      <c r="M1010" s="2"/>
      <c r="N1010" s="18"/>
      <c r="O1010" s="18"/>
    </row>
    <row r="1011" spans="1:15" ht="18.75" customHeight="1" x14ac:dyDescent="0.25">
      <c r="A1011" s="18"/>
      <c r="B1011" s="54">
        <f>IF(J1011="",0,COUNTIF($J$7:J1011,J1011))</f>
        <v>0</v>
      </c>
      <c r="C1011" s="54" t="str">
        <f t="shared" ref="C1011:C1074" si="66">B1011&amp;J1011</f>
        <v>0</v>
      </c>
      <c r="D1011" s="57">
        <f t="shared" ref="D1011:D1074" si="67">IF(G1011&lt;&gt;"",G1011,D1010)</f>
        <v>45291</v>
      </c>
      <c r="E1011" s="54">
        <f t="shared" ref="E1011:E1074" si="68">IF(H1011&lt;&gt;"",H1011,E1010)</f>
        <v>81</v>
      </c>
      <c r="F1011" s="18"/>
      <c r="G1011" s="46"/>
      <c r="H1011" s="3"/>
      <c r="I1011" s="4"/>
      <c r="J1011" s="3"/>
      <c r="K1011" s="21" t="str">
        <f t="shared" ref="K1011:K1074" si="69">IF(J1011&lt;&gt;"",VLOOKUP(J1011,DA,2,FALSE),"")</f>
        <v/>
      </c>
      <c r="L1011" s="2"/>
      <c r="M1011" s="2"/>
      <c r="N1011" s="18"/>
      <c r="O1011" s="18"/>
    </row>
    <row r="1012" spans="1:15" ht="18.75" customHeight="1" x14ac:dyDescent="0.25">
      <c r="A1012" s="18"/>
      <c r="B1012" s="54">
        <f>IF(J1012="",0,COUNTIF($J$7:J1012,J1012))</f>
        <v>0</v>
      </c>
      <c r="C1012" s="54" t="str">
        <f t="shared" si="66"/>
        <v>0</v>
      </c>
      <c r="D1012" s="57">
        <f t="shared" si="67"/>
        <v>45291</v>
      </c>
      <c r="E1012" s="54">
        <f t="shared" si="68"/>
        <v>81</v>
      </c>
      <c r="F1012" s="18"/>
      <c r="G1012" s="46"/>
      <c r="H1012" s="3"/>
      <c r="I1012" s="4"/>
      <c r="J1012" s="3"/>
      <c r="K1012" s="21" t="str">
        <f t="shared" si="69"/>
        <v/>
      </c>
      <c r="L1012" s="2"/>
      <c r="M1012" s="2"/>
      <c r="N1012" s="18"/>
      <c r="O1012" s="18"/>
    </row>
    <row r="1013" spans="1:15" ht="18.75" customHeight="1" x14ac:dyDescent="0.25">
      <c r="A1013" s="18"/>
      <c r="B1013" s="54">
        <f>IF(J1013="",0,COUNTIF($J$7:J1013,J1013))</f>
        <v>0</v>
      </c>
      <c r="C1013" s="54" t="str">
        <f t="shared" si="66"/>
        <v>0</v>
      </c>
      <c r="D1013" s="57">
        <f t="shared" si="67"/>
        <v>45291</v>
      </c>
      <c r="E1013" s="54">
        <f t="shared" si="68"/>
        <v>81</v>
      </c>
      <c r="F1013" s="18"/>
      <c r="G1013" s="46"/>
      <c r="H1013" s="3"/>
      <c r="I1013" s="4"/>
      <c r="J1013" s="3"/>
      <c r="K1013" s="21" t="str">
        <f t="shared" si="69"/>
        <v/>
      </c>
      <c r="L1013" s="2"/>
      <c r="M1013" s="2"/>
      <c r="N1013" s="18"/>
      <c r="O1013" s="18"/>
    </row>
    <row r="1014" spans="1:15" ht="18.75" customHeight="1" x14ac:dyDescent="0.25">
      <c r="A1014" s="18"/>
      <c r="B1014" s="54">
        <f>IF(J1014="",0,COUNTIF($J$7:J1014,J1014))</f>
        <v>0</v>
      </c>
      <c r="C1014" s="54" t="str">
        <f t="shared" si="66"/>
        <v>0</v>
      </c>
      <c r="D1014" s="57">
        <f t="shared" si="67"/>
        <v>45291</v>
      </c>
      <c r="E1014" s="54">
        <f t="shared" si="68"/>
        <v>81</v>
      </c>
      <c r="F1014" s="18"/>
      <c r="G1014" s="46"/>
      <c r="H1014" s="3"/>
      <c r="I1014" s="4"/>
      <c r="J1014" s="3"/>
      <c r="K1014" s="21" t="str">
        <f t="shared" si="69"/>
        <v/>
      </c>
      <c r="L1014" s="2"/>
      <c r="M1014" s="2"/>
      <c r="N1014" s="18"/>
      <c r="O1014" s="18"/>
    </row>
    <row r="1015" spans="1:15" ht="18.75" customHeight="1" x14ac:dyDescent="0.25">
      <c r="A1015" s="18"/>
      <c r="B1015" s="54">
        <f>IF(J1015="",0,COUNTIF($J$7:J1015,J1015))</f>
        <v>0</v>
      </c>
      <c r="C1015" s="54" t="str">
        <f t="shared" si="66"/>
        <v>0</v>
      </c>
      <c r="D1015" s="57">
        <f t="shared" si="67"/>
        <v>45291</v>
      </c>
      <c r="E1015" s="54">
        <f t="shared" si="68"/>
        <v>81</v>
      </c>
      <c r="F1015" s="18"/>
      <c r="G1015" s="46"/>
      <c r="H1015" s="3"/>
      <c r="I1015" s="4"/>
      <c r="J1015" s="3"/>
      <c r="K1015" s="21" t="str">
        <f t="shared" si="69"/>
        <v/>
      </c>
      <c r="L1015" s="2"/>
      <c r="M1015" s="2"/>
      <c r="N1015" s="18"/>
      <c r="O1015" s="18"/>
    </row>
    <row r="1016" spans="1:15" ht="18.75" customHeight="1" x14ac:dyDescent="0.25">
      <c r="A1016" s="18"/>
      <c r="B1016" s="54">
        <f>IF(J1016="",0,COUNTIF($J$7:J1016,J1016))</f>
        <v>0</v>
      </c>
      <c r="C1016" s="54" t="str">
        <f t="shared" si="66"/>
        <v>0</v>
      </c>
      <c r="D1016" s="57">
        <f t="shared" si="67"/>
        <v>45291</v>
      </c>
      <c r="E1016" s="54">
        <f t="shared" si="68"/>
        <v>81</v>
      </c>
      <c r="F1016" s="18"/>
      <c r="G1016" s="46"/>
      <c r="H1016" s="3"/>
      <c r="I1016" s="4"/>
      <c r="J1016" s="3"/>
      <c r="K1016" s="21" t="str">
        <f t="shared" si="69"/>
        <v/>
      </c>
      <c r="L1016" s="2"/>
      <c r="M1016" s="2"/>
      <c r="N1016" s="18"/>
      <c r="O1016" s="18"/>
    </row>
    <row r="1017" spans="1:15" ht="18.75" customHeight="1" x14ac:dyDescent="0.25">
      <c r="A1017" s="18"/>
      <c r="B1017" s="54">
        <f>IF(J1017="",0,COUNTIF($J$7:J1017,J1017))</f>
        <v>0</v>
      </c>
      <c r="C1017" s="54" t="str">
        <f t="shared" si="66"/>
        <v>0</v>
      </c>
      <c r="D1017" s="57">
        <f t="shared" si="67"/>
        <v>45291</v>
      </c>
      <c r="E1017" s="54">
        <f t="shared" si="68"/>
        <v>81</v>
      </c>
      <c r="F1017" s="18"/>
      <c r="G1017" s="46"/>
      <c r="H1017" s="3"/>
      <c r="I1017" s="4"/>
      <c r="J1017" s="3"/>
      <c r="K1017" s="21" t="str">
        <f t="shared" si="69"/>
        <v/>
      </c>
      <c r="L1017" s="2"/>
      <c r="M1017" s="2"/>
      <c r="N1017" s="18"/>
      <c r="O1017" s="18"/>
    </row>
    <row r="1018" spans="1:15" ht="18.75" customHeight="1" x14ac:dyDescent="0.25">
      <c r="A1018" s="18"/>
      <c r="B1018" s="54">
        <f>IF(J1018="",0,COUNTIF($J$7:J1018,J1018))</f>
        <v>0</v>
      </c>
      <c r="C1018" s="54" t="str">
        <f t="shared" si="66"/>
        <v>0</v>
      </c>
      <c r="D1018" s="57">
        <f t="shared" si="67"/>
        <v>45291</v>
      </c>
      <c r="E1018" s="54">
        <f t="shared" si="68"/>
        <v>81</v>
      </c>
      <c r="F1018" s="18"/>
      <c r="G1018" s="46"/>
      <c r="H1018" s="3"/>
      <c r="I1018" s="4"/>
      <c r="J1018" s="3"/>
      <c r="K1018" s="21" t="str">
        <f t="shared" si="69"/>
        <v/>
      </c>
      <c r="L1018" s="2"/>
      <c r="M1018" s="2"/>
      <c r="N1018" s="18"/>
      <c r="O1018" s="18"/>
    </row>
    <row r="1019" spans="1:15" ht="18.75" customHeight="1" x14ac:dyDescent="0.25">
      <c r="A1019" s="18"/>
      <c r="B1019" s="54">
        <f>IF(J1019="",0,COUNTIF($J$7:J1019,J1019))</f>
        <v>0</v>
      </c>
      <c r="C1019" s="54" t="str">
        <f t="shared" si="66"/>
        <v>0</v>
      </c>
      <c r="D1019" s="57">
        <f t="shared" si="67"/>
        <v>45291</v>
      </c>
      <c r="E1019" s="54">
        <f t="shared" si="68"/>
        <v>81</v>
      </c>
      <c r="F1019" s="18"/>
      <c r="G1019" s="46"/>
      <c r="H1019" s="3"/>
      <c r="I1019" s="4"/>
      <c r="J1019" s="3"/>
      <c r="K1019" s="21" t="str">
        <f t="shared" si="69"/>
        <v/>
      </c>
      <c r="L1019" s="2"/>
      <c r="M1019" s="2"/>
      <c r="N1019" s="18"/>
      <c r="O1019" s="18"/>
    </row>
    <row r="1020" spans="1:15" ht="18.75" customHeight="1" x14ac:dyDescent="0.25">
      <c r="A1020" s="18"/>
      <c r="B1020" s="54">
        <f>IF(J1020="",0,COUNTIF($J$7:J1020,J1020))</f>
        <v>0</v>
      </c>
      <c r="C1020" s="54" t="str">
        <f t="shared" si="66"/>
        <v>0</v>
      </c>
      <c r="D1020" s="57">
        <f t="shared" si="67"/>
        <v>45291</v>
      </c>
      <c r="E1020" s="54">
        <f t="shared" si="68"/>
        <v>81</v>
      </c>
      <c r="F1020" s="18"/>
      <c r="G1020" s="46"/>
      <c r="H1020" s="3"/>
      <c r="I1020" s="4"/>
      <c r="J1020" s="3"/>
      <c r="K1020" s="21" t="str">
        <f t="shared" si="69"/>
        <v/>
      </c>
      <c r="L1020" s="2"/>
      <c r="M1020" s="2"/>
      <c r="N1020" s="18"/>
      <c r="O1020" s="18"/>
    </row>
    <row r="1021" spans="1:15" ht="18.75" customHeight="1" x14ac:dyDescent="0.25">
      <c r="A1021" s="18"/>
      <c r="B1021" s="54">
        <f>IF(J1021="",0,COUNTIF($J$7:J1021,J1021))</f>
        <v>0</v>
      </c>
      <c r="C1021" s="54" t="str">
        <f t="shared" si="66"/>
        <v>0</v>
      </c>
      <c r="D1021" s="57">
        <f t="shared" si="67"/>
        <v>45291</v>
      </c>
      <c r="E1021" s="54">
        <f t="shared" si="68"/>
        <v>81</v>
      </c>
      <c r="F1021" s="18"/>
      <c r="G1021" s="46"/>
      <c r="H1021" s="3"/>
      <c r="I1021" s="4"/>
      <c r="J1021" s="3"/>
      <c r="K1021" s="21" t="str">
        <f t="shared" si="69"/>
        <v/>
      </c>
      <c r="L1021" s="2"/>
      <c r="M1021" s="2"/>
      <c r="N1021" s="18"/>
      <c r="O1021" s="18"/>
    </row>
    <row r="1022" spans="1:15" ht="18.75" customHeight="1" x14ac:dyDescent="0.25">
      <c r="A1022" s="18"/>
      <c r="B1022" s="54">
        <f>IF(J1022="",0,COUNTIF($J$7:J1022,J1022))</f>
        <v>0</v>
      </c>
      <c r="C1022" s="54" t="str">
        <f t="shared" si="66"/>
        <v>0</v>
      </c>
      <c r="D1022" s="57">
        <f t="shared" si="67"/>
        <v>45291</v>
      </c>
      <c r="E1022" s="54">
        <f t="shared" si="68"/>
        <v>81</v>
      </c>
      <c r="F1022" s="18"/>
      <c r="G1022" s="46"/>
      <c r="H1022" s="3"/>
      <c r="I1022" s="4"/>
      <c r="J1022" s="3"/>
      <c r="K1022" s="21" t="str">
        <f t="shared" si="69"/>
        <v/>
      </c>
      <c r="L1022" s="2"/>
      <c r="M1022" s="2"/>
      <c r="N1022" s="18"/>
      <c r="O1022" s="18"/>
    </row>
    <row r="1023" spans="1:15" ht="18.75" customHeight="1" x14ac:dyDescent="0.25">
      <c r="A1023" s="18"/>
      <c r="B1023" s="54">
        <f>IF(J1023="",0,COUNTIF($J$7:J1023,J1023))</f>
        <v>0</v>
      </c>
      <c r="C1023" s="54" t="str">
        <f t="shared" si="66"/>
        <v>0</v>
      </c>
      <c r="D1023" s="57">
        <f t="shared" si="67"/>
        <v>45291</v>
      </c>
      <c r="E1023" s="54">
        <f t="shared" si="68"/>
        <v>81</v>
      </c>
      <c r="F1023" s="18"/>
      <c r="G1023" s="46"/>
      <c r="H1023" s="3"/>
      <c r="I1023" s="4"/>
      <c r="J1023" s="3"/>
      <c r="K1023" s="21" t="str">
        <f t="shared" si="69"/>
        <v/>
      </c>
      <c r="L1023" s="2"/>
      <c r="M1023" s="2"/>
      <c r="N1023" s="18"/>
      <c r="O1023" s="18"/>
    </row>
    <row r="1024" spans="1:15" ht="18.75" customHeight="1" x14ac:dyDescent="0.25">
      <c r="A1024" s="18"/>
      <c r="B1024" s="54">
        <f>IF(J1024="",0,COUNTIF($J$7:J1024,J1024))</f>
        <v>0</v>
      </c>
      <c r="C1024" s="54" t="str">
        <f t="shared" si="66"/>
        <v>0</v>
      </c>
      <c r="D1024" s="57">
        <f t="shared" si="67"/>
        <v>45291</v>
      </c>
      <c r="E1024" s="54">
        <f t="shared" si="68"/>
        <v>81</v>
      </c>
      <c r="F1024" s="18"/>
      <c r="G1024" s="46"/>
      <c r="H1024" s="3"/>
      <c r="I1024" s="4"/>
      <c r="J1024" s="3"/>
      <c r="K1024" s="21" t="str">
        <f t="shared" si="69"/>
        <v/>
      </c>
      <c r="L1024" s="2"/>
      <c r="M1024" s="2"/>
      <c r="N1024" s="18"/>
      <c r="O1024" s="18"/>
    </row>
    <row r="1025" spans="1:15" ht="18.75" customHeight="1" x14ac:dyDescent="0.25">
      <c r="A1025" s="18"/>
      <c r="B1025" s="54">
        <f>IF(J1025="",0,COUNTIF($J$7:J1025,J1025))</f>
        <v>0</v>
      </c>
      <c r="C1025" s="54" t="str">
        <f t="shared" si="66"/>
        <v>0</v>
      </c>
      <c r="D1025" s="57">
        <f t="shared" si="67"/>
        <v>45291</v>
      </c>
      <c r="E1025" s="54">
        <f t="shared" si="68"/>
        <v>81</v>
      </c>
      <c r="F1025" s="18"/>
      <c r="G1025" s="46"/>
      <c r="H1025" s="3"/>
      <c r="I1025" s="4"/>
      <c r="J1025" s="3"/>
      <c r="K1025" s="21" t="str">
        <f t="shared" si="69"/>
        <v/>
      </c>
      <c r="L1025" s="2"/>
      <c r="M1025" s="2"/>
      <c r="N1025" s="18"/>
      <c r="O1025" s="18"/>
    </row>
    <row r="1026" spans="1:15" ht="18.75" customHeight="1" x14ac:dyDescent="0.25">
      <c r="A1026" s="18"/>
      <c r="B1026" s="54">
        <f>IF(J1026="",0,COUNTIF($J$7:J1026,J1026))</f>
        <v>0</v>
      </c>
      <c r="C1026" s="54" t="str">
        <f t="shared" si="66"/>
        <v>0</v>
      </c>
      <c r="D1026" s="57">
        <f t="shared" si="67"/>
        <v>45291</v>
      </c>
      <c r="E1026" s="54">
        <f t="shared" si="68"/>
        <v>81</v>
      </c>
      <c r="F1026" s="18"/>
      <c r="G1026" s="46"/>
      <c r="H1026" s="3"/>
      <c r="I1026" s="4"/>
      <c r="J1026" s="3"/>
      <c r="K1026" s="21" t="str">
        <f t="shared" si="69"/>
        <v/>
      </c>
      <c r="L1026" s="2"/>
      <c r="M1026" s="2"/>
      <c r="N1026" s="18"/>
      <c r="O1026" s="18"/>
    </row>
    <row r="1027" spans="1:15" ht="18.75" customHeight="1" x14ac:dyDescent="0.25">
      <c r="A1027" s="18"/>
      <c r="B1027" s="54">
        <f>IF(J1027="",0,COUNTIF($J$7:J1027,J1027))</f>
        <v>0</v>
      </c>
      <c r="C1027" s="54" t="str">
        <f t="shared" si="66"/>
        <v>0</v>
      </c>
      <c r="D1027" s="57">
        <f t="shared" si="67"/>
        <v>45291</v>
      </c>
      <c r="E1027" s="54">
        <f t="shared" si="68"/>
        <v>81</v>
      </c>
      <c r="F1027" s="18"/>
      <c r="G1027" s="46"/>
      <c r="H1027" s="3"/>
      <c r="I1027" s="4"/>
      <c r="J1027" s="3"/>
      <c r="K1027" s="21" t="str">
        <f t="shared" si="69"/>
        <v/>
      </c>
      <c r="L1027" s="2"/>
      <c r="M1027" s="2"/>
      <c r="N1027" s="18"/>
      <c r="O1027" s="18"/>
    </row>
    <row r="1028" spans="1:15" ht="18.75" customHeight="1" x14ac:dyDescent="0.25">
      <c r="A1028" s="18"/>
      <c r="B1028" s="54">
        <f>IF(J1028="",0,COUNTIF($J$7:J1028,J1028))</f>
        <v>0</v>
      </c>
      <c r="C1028" s="54" t="str">
        <f t="shared" si="66"/>
        <v>0</v>
      </c>
      <c r="D1028" s="57">
        <f t="shared" si="67"/>
        <v>45291</v>
      </c>
      <c r="E1028" s="54">
        <f t="shared" si="68"/>
        <v>81</v>
      </c>
      <c r="F1028" s="18"/>
      <c r="G1028" s="46"/>
      <c r="H1028" s="3"/>
      <c r="I1028" s="4"/>
      <c r="J1028" s="3"/>
      <c r="K1028" s="21" t="str">
        <f t="shared" si="69"/>
        <v/>
      </c>
      <c r="L1028" s="2"/>
      <c r="M1028" s="2"/>
      <c r="N1028" s="18"/>
      <c r="O1028" s="18"/>
    </row>
    <row r="1029" spans="1:15" ht="18.75" customHeight="1" x14ac:dyDescent="0.25">
      <c r="A1029" s="18"/>
      <c r="B1029" s="54">
        <f>IF(J1029="",0,COUNTIF($J$7:J1029,J1029))</f>
        <v>0</v>
      </c>
      <c r="C1029" s="54" t="str">
        <f t="shared" si="66"/>
        <v>0</v>
      </c>
      <c r="D1029" s="57">
        <f t="shared" si="67"/>
        <v>45291</v>
      </c>
      <c r="E1029" s="54">
        <f t="shared" si="68"/>
        <v>81</v>
      </c>
      <c r="F1029" s="18"/>
      <c r="G1029" s="46"/>
      <c r="H1029" s="3"/>
      <c r="I1029" s="4"/>
      <c r="J1029" s="3"/>
      <c r="K1029" s="21" t="str">
        <f t="shared" si="69"/>
        <v/>
      </c>
      <c r="L1029" s="2"/>
      <c r="M1029" s="2"/>
      <c r="N1029" s="18"/>
      <c r="O1029" s="18"/>
    </row>
    <row r="1030" spans="1:15" ht="18.75" customHeight="1" x14ac:dyDescent="0.25">
      <c r="A1030" s="18"/>
      <c r="B1030" s="54">
        <f>IF(J1030="",0,COUNTIF($J$7:J1030,J1030))</f>
        <v>0</v>
      </c>
      <c r="C1030" s="54" t="str">
        <f t="shared" si="66"/>
        <v>0</v>
      </c>
      <c r="D1030" s="57">
        <f t="shared" si="67"/>
        <v>45291</v>
      </c>
      <c r="E1030" s="54">
        <f t="shared" si="68"/>
        <v>81</v>
      </c>
      <c r="F1030" s="18"/>
      <c r="G1030" s="46"/>
      <c r="H1030" s="3"/>
      <c r="I1030" s="4"/>
      <c r="J1030" s="3"/>
      <c r="K1030" s="21" t="str">
        <f t="shared" si="69"/>
        <v/>
      </c>
      <c r="L1030" s="2"/>
      <c r="M1030" s="2"/>
      <c r="N1030" s="18"/>
      <c r="O1030" s="18"/>
    </row>
    <row r="1031" spans="1:15" ht="18.75" customHeight="1" x14ac:dyDescent="0.25">
      <c r="A1031" s="18"/>
      <c r="B1031" s="54">
        <f>IF(J1031="",0,COUNTIF($J$7:J1031,J1031))</f>
        <v>0</v>
      </c>
      <c r="C1031" s="54" t="str">
        <f t="shared" si="66"/>
        <v>0</v>
      </c>
      <c r="D1031" s="57">
        <f t="shared" si="67"/>
        <v>45291</v>
      </c>
      <c r="E1031" s="54">
        <f t="shared" si="68"/>
        <v>81</v>
      </c>
      <c r="F1031" s="18"/>
      <c r="G1031" s="46"/>
      <c r="H1031" s="3"/>
      <c r="I1031" s="4"/>
      <c r="J1031" s="3"/>
      <c r="K1031" s="21" t="str">
        <f t="shared" si="69"/>
        <v/>
      </c>
      <c r="L1031" s="2"/>
      <c r="M1031" s="2"/>
      <c r="N1031" s="18"/>
      <c r="O1031" s="18"/>
    </row>
    <row r="1032" spans="1:15" ht="18.75" customHeight="1" x14ac:dyDescent="0.25">
      <c r="A1032" s="18"/>
      <c r="B1032" s="54">
        <f>IF(J1032="",0,COUNTIF($J$7:J1032,J1032))</f>
        <v>0</v>
      </c>
      <c r="C1032" s="54" t="str">
        <f t="shared" si="66"/>
        <v>0</v>
      </c>
      <c r="D1032" s="57">
        <f t="shared" si="67"/>
        <v>45291</v>
      </c>
      <c r="E1032" s="54">
        <f t="shared" si="68"/>
        <v>81</v>
      </c>
      <c r="F1032" s="18"/>
      <c r="G1032" s="46"/>
      <c r="H1032" s="3"/>
      <c r="I1032" s="4"/>
      <c r="J1032" s="3"/>
      <c r="K1032" s="21" t="str">
        <f t="shared" si="69"/>
        <v/>
      </c>
      <c r="L1032" s="2"/>
      <c r="M1032" s="2"/>
      <c r="N1032" s="18"/>
      <c r="O1032" s="18"/>
    </row>
    <row r="1033" spans="1:15" ht="18.75" customHeight="1" x14ac:dyDescent="0.25">
      <c r="A1033" s="18"/>
      <c r="B1033" s="54">
        <f>IF(J1033="",0,COUNTIF($J$7:J1033,J1033))</f>
        <v>0</v>
      </c>
      <c r="C1033" s="54" t="str">
        <f t="shared" si="66"/>
        <v>0</v>
      </c>
      <c r="D1033" s="57">
        <f t="shared" si="67"/>
        <v>45291</v>
      </c>
      <c r="E1033" s="54">
        <f t="shared" si="68"/>
        <v>81</v>
      </c>
      <c r="F1033" s="18"/>
      <c r="G1033" s="46"/>
      <c r="H1033" s="3"/>
      <c r="I1033" s="4"/>
      <c r="J1033" s="3"/>
      <c r="K1033" s="21" t="str">
        <f t="shared" si="69"/>
        <v/>
      </c>
      <c r="L1033" s="2"/>
      <c r="M1033" s="2"/>
      <c r="N1033" s="18"/>
      <c r="O1033" s="18"/>
    </row>
    <row r="1034" spans="1:15" ht="18.75" customHeight="1" x14ac:dyDescent="0.25">
      <c r="A1034" s="18"/>
      <c r="B1034" s="54">
        <f>IF(J1034="",0,COUNTIF($J$7:J1034,J1034))</f>
        <v>0</v>
      </c>
      <c r="C1034" s="54" t="str">
        <f t="shared" si="66"/>
        <v>0</v>
      </c>
      <c r="D1034" s="57">
        <f t="shared" si="67"/>
        <v>45291</v>
      </c>
      <c r="E1034" s="54">
        <f t="shared" si="68"/>
        <v>81</v>
      </c>
      <c r="F1034" s="18"/>
      <c r="G1034" s="46"/>
      <c r="H1034" s="3"/>
      <c r="I1034" s="4"/>
      <c r="J1034" s="3"/>
      <c r="K1034" s="21" t="str">
        <f t="shared" si="69"/>
        <v/>
      </c>
      <c r="L1034" s="2"/>
      <c r="M1034" s="2"/>
      <c r="N1034" s="18"/>
      <c r="O1034" s="18"/>
    </row>
    <row r="1035" spans="1:15" ht="18.75" customHeight="1" x14ac:dyDescent="0.25">
      <c r="A1035" s="18"/>
      <c r="B1035" s="54">
        <f>IF(J1035="",0,COUNTIF($J$7:J1035,J1035))</f>
        <v>0</v>
      </c>
      <c r="C1035" s="54" t="str">
        <f t="shared" si="66"/>
        <v>0</v>
      </c>
      <c r="D1035" s="57">
        <f t="shared" si="67"/>
        <v>45291</v>
      </c>
      <c r="E1035" s="54">
        <f t="shared" si="68"/>
        <v>81</v>
      </c>
      <c r="F1035" s="18"/>
      <c r="G1035" s="46"/>
      <c r="H1035" s="3"/>
      <c r="I1035" s="4"/>
      <c r="J1035" s="3"/>
      <c r="K1035" s="21" t="str">
        <f t="shared" si="69"/>
        <v/>
      </c>
      <c r="L1035" s="2"/>
      <c r="M1035" s="2"/>
      <c r="N1035" s="18"/>
      <c r="O1035" s="18"/>
    </row>
    <row r="1036" spans="1:15" ht="18.75" customHeight="1" x14ac:dyDescent="0.25">
      <c r="A1036" s="18"/>
      <c r="B1036" s="54">
        <f>IF(J1036="",0,COUNTIF($J$7:J1036,J1036))</f>
        <v>0</v>
      </c>
      <c r="C1036" s="54" t="str">
        <f t="shared" si="66"/>
        <v>0</v>
      </c>
      <c r="D1036" s="57">
        <f t="shared" si="67"/>
        <v>45291</v>
      </c>
      <c r="E1036" s="54">
        <f t="shared" si="68"/>
        <v>81</v>
      </c>
      <c r="F1036" s="18"/>
      <c r="G1036" s="46"/>
      <c r="H1036" s="3"/>
      <c r="I1036" s="4"/>
      <c r="J1036" s="3"/>
      <c r="K1036" s="21" t="str">
        <f t="shared" si="69"/>
        <v/>
      </c>
      <c r="L1036" s="2"/>
      <c r="M1036" s="2"/>
      <c r="N1036" s="18"/>
      <c r="O1036" s="18"/>
    </row>
    <row r="1037" spans="1:15" ht="18.75" customHeight="1" x14ac:dyDescent="0.25">
      <c r="A1037" s="18"/>
      <c r="B1037" s="54">
        <f>IF(J1037="",0,COUNTIF($J$7:J1037,J1037))</f>
        <v>0</v>
      </c>
      <c r="C1037" s="54" t="str">
        <f t="shared" si="66"/>
        <v>0</v>
      </c>
      <c r="D1037" s="57">
        <f t="shared" si="67"/>
        <v>45291</v>
      </c>
      <c r="E1037" s="54">
        <f t="shared" si="68"/>
        <v>81</v>
      </c>
      <c r="F1037" s="18"/>
      <c r="G1037" s="46"/>
      <c r="H1037" s="3"/>
      <c r="I1037" s="4"/>
      <c r="J1037" s="3"/>
      <c r="K1037" s="21" t="str">
        <f t="shared" si="69"/>
        <v/>
      </c>
      <c r="L1037" s="2"/>
      <c r="M1037" s="2"/>
      <c r="N1037" s="18"/>
      <c r="O1037" s="18"/>
    </row>
    <row r="1038" spans="1:15" ht="18.75" customHeight="1" x14ac:dyDescent="0.25">
      <c r="A1038" s="18"/>
      <c r="B1038" s="54">
        <f>IF(J1038="",0,COUNTIF($J$7:J1038,J1038))</f>
        <v>0</v>
      </c>
      <c r="C1038" s="54" t="str">
        <f t="shared" si="66"/>
        <v>0</v>
      </c>
      <c r="D1038" s="57">
        <f t="shared" si="67"/>
        <v>45291</v>
      </c>
      <c r="E1038" s="54">
        <f t="shared" si="68"/>
        <v>81</v>
      </c>
      <c r="F1038" s="18"/>
      <c r="G1038" s="46"/>
      <c r="H1038" s="3"/>
      <c r="I1038" s="4"/>
      <c r="J1038" s="3"/>
      <c r="K1038" s="21" t="str">
        <f t="shared" si="69"/>
        <v/>
      </c>
      <c r="L1038" s="2"/>
      <c r="M1038" s="2"/>
      <c r="N1038" s="18"/>
      <c r="O1038" s="18"/>
    </row>
    <row r="1039" spans="1:15" ht="18.75" customHeight="1" x14ac:dyDescent="0.25">
      <c r="A1039" s="18"/>
      <c r="B1039" s="54">
        <f>IF(J1039="",0,COUNTIF($J$7:J1039,J1039))</f>
        <v>0</v>
      </c>
      <c r="C1039" s="54" t="str">
        <f t="shared" si="66"/>
        <v>0</v>
      </c>
      <c r="D1039" s="57">
        <f t="shared" si="67"/>
        <v>45291</v>
      </c>
      <c r="E1039" s="54">
        <f t="shared" si="68"/>
        <v>81</v>
      </c>
      <c r="F1039" s="18"/>
      <c r="G1039" s="46"/>
      <c r="H1039" s="3"/>
      <c r="I1039" s="4"/>
      <c r="J1039" s="3"/>
      <c r="K1039" s="21" t="str">
        <f t="shared" si="69"/>
        <v/>
      </c>
      <c r="L1039" s="2"/>
      <c r="M1039" s="2"/>
      <c r="N1039" s="18"/>
      <c r="O1039" s="18"/>
    </row>
    <row r="1040" spans="1:15" ht="18.75" customHeight="1" x14ac:dyDescent="0.25">
      <c r="A1040" s="18"/>
      <c r="B1040" s="54">
        <f>IF(J1040="",0,COUNTIF($J$7:J1040,J1040))</f>
        <v>0</v>
      </c>
      <c r="C1040" s="54" t="str">
        <f t="shared" si="66"/>
        <v>0</v>
      </c>
      <c r="D1040" s="57">
        <f t="shared" si="67"/>
        <v>45291</v>
      </c>
      <c r="E1040" s="54">
        <f t="shared" si="68"/>
        <v>81</v>
      </c>
      <c r="F1040" s="18"/>
      <c r="G1040" s="46"/>
      <c r="H1040" s="3"/>
      <c r="I1040" s="4"/>
      <c r="J1040" s="3"/>
      <c r="K1040" s="21" t="str">
        <f t="shared" si="69"/>
        <v/>
      </c>
      <c r="L1040" s="2"/>
      <c r="M1040" s="2"/>
      <c r="N1040" s="18"/>
      <c r="O1040" s="18"/>
    </row>
    <row r="1041" spans="1:15" ht="18.75" customHeight="1" x14ac:dyDescent="0.25">
      <c r="A1041" s="18"/>
      <c r="B1041" s="54">
        <f>IF(J1041="",0,COUNTIF($J$7:J1041,J1041))</f>
        <v>0</v>
      </c>
      <c r="C1041" s="54" t="str">
        <f t="shared" si="66"/>
        <v>0</v>
      </c>
      <c r="D1041" s="57">
        <f t="shared" si="67"/>
        <v>45291</v>
      </c>
      <c r="E1041" s="54">
        <f t="shared" si="68"/>
        <v>81</v>
      </c>
      <c r="F1041" s="18"/>
      <c r="G1041" s="46"/>
      <c r="H1041" s="3"/>
      <c r="I1041" s="4"/>
      <c r="J1041" s="3"/>
      <c r="K1041" s="21" t="str">
        <f t="shared" si="69"/>
        <v/>
      </c>
      <c r="L1041" s="2"/>
      <c r="M1041" s="2"/>
      <c r="N1041" s="18"/>
      <c r="O1041" s="18"/>
    </row>
    <row r="1042" spans="1:15" ht="18.75" customHeight="1" x14ac:dyDescent="0.25">
      <c r="A1042" s="18"/>
      <c r="B1042" s="54">
        <f>IF(J1042="",0,COUNTIF($J$7:J1042,J1042))</f>
        <v>0</v>
      </c>
      <c r="C1042" s="54" t="str">
        <f t="shared" si="66"/>
        <v>0</v>
      </c>
      <c r="D1042" s="57">
        <f t="shared" si="67"/>
        <v>45291</v>
      </c>
      <c r="E1042" s="54">
        <f t="shared" si="68"/>
        <v>81</v>
      </c>
      <c r="F1042" s="18"/>
      <c r="G1042" s="46"/>
      <c r="H1042" s="3"/>
      <c r="I1042" s="4"/>
      <c r="J1042" s="3"/>
      <c r="K1042" s="21" t="str">
        <f t="shared" si="69"/>
        <v/>
      </c>
      <c r="L1042" s="2"/>
      <c r="M1042" s="2"/>
      <c r="N1042" s="18"/>
      <c r="O1042" s="18"/>
    </row>
    <row r="1043" spans="1:15" ht="18.75" customHeight="1" x14ac:dyDescent="0.25">
      <c r="A1043" s="18"/>
      <c r="B1043" s="54">
        <f>IF(J1043="",0,COUNTIF($J$7:J1043,J1043))</f>
        <v>0</v>
      </c>
      <c r="C1043" s="54" t="str">
        <f t="shared" si="66"/>
        <v>0</v>
      </c>
      <c r="D1043" s="57">
        <f t="shared" si="67"/>
        <v>45291</v>
      </c>
      <c r="E1043" s="54">
        <f t="shared" si="68"/>
        <v>81</v>
      </c>
      <c r="F1043" s="18"/>
      <c r="G1043" s="46"/>
      <c r="H1043" s="3"/>
      <c r="I1043" s="4"/>
      <c r="J1043" s="3"/>
      <c r="K1043" s="21" t="str">
        <f t="shared" si="69"/>
        <v/>
      </c>
      <c r="L1043" s="2"/>
      <c r="M1043" s="2"/>
      <c r="N1043" s="18"/>
      <c r="O1043" s="18"/>
    </row>
    <row r="1044" spans="1:15" ht="18.75" customHeight="1" x14ac:dyDescent="0.25">
      <c r="A1044" s="18"/>
      <c r="B1044" s="54">
        <f>IF(J1044="",0,COUNTIF($J$7:J1044,J1044))</f>
        <v>0</v>
      </c>
      <c r="C1044" s="54" t="str">
        <f t="shared" si="66"/>
        <v>0</v>
      </c>
      <c r="D1044" s="57">
        <f t="shared" si="67"/>
        <v>45291</v>
      </c>
      <c r="E1044" s="54">
        <f t="shared" si="68"/>
        <v>81</v>
      </c>
      <c r="F1044" s="18"/>
      <c r="G1044" s="46"/>
      <c r="H1044" s="3"/>
      <c r="I1044" s="4"/>
      <c r="J1044" s="3"/>
      <c r="K1044" s="21" t="str">
        <f t="shared" si="69"/>
        <v/>
      </c>
      <c r="L1044" s="2"/>
      <c r="M1044" s="2"/>
      <c r="N1044" s="18"/>
      <c r="O1044" s="18"/>
    </row>
    <row r="1045" spans="1:15" ht="18.75" customHeight="1" x14ac:dyDescent="0.25">
      <c r="A1045" s="18"/>
      <c r="B1045" s="54">
        <f>IF(J1045="",0,COUNTIF($J$7:J1045,J1045))</f>
        <v>0</v>
      </c>
      <c r="C1045" s="54" t="str">
        <f t="shared" si="66"/>
        <v>0</v>
      </c>
      <c r="D1045" s="57">
        <f t="shared" si="67"/>
        <v>45291</v>
      </c>
      <c r="E1045" s="54">
        <f t="shared" si="68"/>
        <v>81</v>
      </c>
      <c r="F1045" s="18"/>
      <c r="G1045" s="46"/>
      <c r="H1045" s="3"/>
      <c r="I1045" s="4"/>
      <c r="J1045" s="3"/>
      <c r="K1045" s="21" t="str">
        <f t="shared" si="69"/>
        <v/>
      </c>
      <c r="L1045" s="2"/>
      <c r="M1045" s="2"/>
      <c r="N1045" s="18"/>
      <c r="O1045" s="18"/>
    </row>
    <row r="1046" spans="1:15" ht="18.75" customHeight="1" x14ac:dyDescent="0.25">
      <c r="A1046" s="18"/>
      <c r="B1046" s="54">
        <f>IF(J1046="",0,COUNTIF($J$7:J1046,J1046))</f>
        <v>0</v>
      </c>
      <c r="C1046" s="54" t="str">
        <f t="shared" si="66"/>
        <v>0</v>
      </c>
      <c r="D1046" s="57">
        <f t="shared" si="67"/>
        <v>45291</v>
      </c>
      <c r="E1046" s="54">
        <f t="shared" si="68"/>
        <v>81</v>
      </c>
      <c r="F1046" s="18"/>
      <c r="G1046" s="46"/>
      <c r="H1046" s="3"/>
      <c r="I1046" s="4"/>
      <c r="J1046" s="3"/>
      <c r="K1046" s="21" t="str">
        <f t="shared" si="69"/>
        <v/>
      </c>
      <c r="L1046" s="2"/>
      <c r="M1046" s="2"/>
      <c r="N1046" s="18"/>
      <c r="O1046" s="18"/>
    </row>
    <row r="1047" spans="1:15" ht="18.75" customHeight="1" x14ac:dyDescent="0.25">
      <c r="A1047" s="18"/>
      <c r="B1047" s="54">
        <f>IF(J1047="",0,COUNTIF($J$7:J1047,J1047))</f>
        <v>0</v>
      </c>
      <c r="C1047" s="54" t="str">
        <f t="shared" si="66"/>
        <v>0</v>
      </c>
      <c r="D1047" s="57">
        <f t="shared" si="67"/>
        <v>45291</v>
      </c>
      <c r="E1047" s="54">
        <f t="shared" si="68"/>
        <v>81</v>
      </c>
      <c r="F1047" s="18"/>
      <c r="G1047" s="46"/>
      <c r="H1047" s="3"/>
      <c r="I1047" s="4"/>
      <c r="J1047" s="3"/>
      <c r="K1047" s="21" t="str">
        <f t="shared" si="69"/>
        <v/>
      </c>
      <c r="L1047" s="2"/>
      <c r="M1047" s="2"/>
      <c r="N1047" s="18"/>
      <c r="O1047" s="18"/>
    </row>
    <row r="1048" spans="1:15" ht="18.75" customHeight="1" x14ac:dyDescent="0.25">
      <c r="A1048" s="18"/>
      <c r="B1048" s="54">
        <f>IF(J1048="",0,COUNTIF($J$7:J1048,J1048))</f>
        <v>0</v>
      </c>
      <c r="C1048" s="54" t="str">
        <f t="shared" si="66"/>
        <v>0</v>
      </c>
      <c r="D1048" s="57">
        <f t="shared" si="67"/>
        <v>45291</v>
      </c>
      <c r="E1048" s="54">
        <f t="shared" si="68"/>
        <v>81</v>
      </c>
      <c r="F1048" s="18"/>
      <c r="G1048" s="46"/>
      <c r="H1048" s="3"/>
      <c r="I1048" s="4"/>
      <c r="J1048" s="3"/>
      <c r="K1048" s="21" t="str">
        <f t="shared" si="69"/>
        <v/>
      </c>
      <c r="L1048" s="2"/>
      <c r="M1048" s="2"/>
      <c r="N1048" s="18"/>
      <c r="O1048" s="18"/>
    </row>
    <row r="1049" spans="1:15" ht="18.75" customHeight="1" x14ac:dyDescent="0.25">
      <c r="A1049" s="18"/>
      <c r="B1049" s="54">
        <f>IF(J1049="",0,COUNTIF($J$7:J1049,J1049))</f>
        <v>0</v>
      </c>
      <c r="C1049" s="54" t="str">
        <f t="shared" si="66"/>
        <v>0</v>
      </c>
      <c r="D1049" s="57">
        <f t="shared" si="67"/>
        <v>45291</v>
      </c>
      <c r="E1049" s="54">
        <f t="shared" si="68"/>
        <v>81</v>
      </c>
      <c r="F1049" s="18"/>
      <c r="G1049" s="46"/>
      <c r="H1049" s="3"/>
      <c r="I1049" s="4"/>
      <c r="J1049" s="3"/>
      <c r="K1049" s="21" t="str">
        <f t="shared" si="69"/>
        <v/>
      </c>
      <c r="L1049" s="2"/>
      <c r="M1049" s="2"/>
      <c r="N1049" s="18"/>
      <c r="O1049" s="18"/>
    </row>
    <row r="1050" spans="1:15" ht="18.75" customHeight="1" x14ac:dyDescent="0.25">
      <c r="A1050" s="18"/>
      <c r="B1050" s="54">
        <f>IF(J1050="",0,COUNTIF($J$7:J1050,J1050))</f>
        <v>0</v>
      </c>
      <c r="C1050" s="54" t="str">
        <f t="shared" si="66"/>
        <v>0</v>
      </c>
      <c r="D1050" s="57">
        <f t="shared" si="67"/>
        <v>45291</v>
      </c>
      <c r="E1050" s="54">
        <f t="shared" si="68"/>
        <v>81</v>
      </c>
      <c r="F1050" s="18"/>
      <c r="G1050" s="46"/>
      <c r="H1050" s="3"/>
      <c r="I1050" s="4"/>
      <c r="J1050" s="3"/>
      <c r="K1050" s="21" t="str">
        <f t="shared" si="69"/>
        <v/>
      </c>
      <c r="L1050" s="2"/>
      <c r="M1050" s="2"/>
      <c r="N1050" s="18"/>
      <c r="O1050" s="18"/>
    </row>
    <row r="1051" spans="1:15" ht="18.75" customHeight="1" x14ac:dyDescent="0.25">
      <c r="A1051" s="18"/>
      <c r="B1051" s="54">
        <f>IF(J1051="",0,COUNTIF($J$7:J1051,J1051))</f>
        <v>0</v>
      </c>
      <c r="C1051" s="54" t="str">
        <f t="shared" si="66"/>
        <v>0</v>
      </c>
      <c r="D1051" s="57">
        <f t="shared" si="67"/>
        <v>45291</v>
      </c>
      <c r="E1051" s="54">
        <f t="shared" si="68"/>
        <v>81</v>
      </c>
      <c r="F1051" s="18"/>
      <c r="G1051" s="46"/>
      <c r="H1051" s="3"/>
      <c r="I1051" s="4"/>
      <c r="J1051" s="3"/>
      <c r="K1051" s="21" t="str">
        <f t="shared" si="69"/>
        <v/>
      </c>
      <c r="L1051" s="2"/>
      <c r="M1051" s="2"/>
      <c r="N1051" s="18"/>
      <c r="O1051" s="18"/>
    </row>
    <row r="1052" spans="1:15" ht="18.75" customHeight="1" x14ac:dyDescent="0.25">
      <c r="A1052" s="18"/>
      <c r="B1052" s="54">
        <f>IF(J1052="",0,COUNTIF($J$7:J1052,J1052))</f>
        <v>0</v>
      </c>
      <c r="C1052" s="54" t="str">
        <f t="shared" si="66"/>
        <v>0</v>
      </c>
      <c r="D1052" s="57">
        <f t="shared" si="67"/>
        <v>45291</v>
      </c>
      <c r="E1052" s="54">
        <f t="shared" si="68"/>
        <v>81</v>
      </c>
      <c r="F1052" s="18"/>
      <c r="G1052" s="46"/>
      <c r="H1052" s="3"/>
      <c r="I1052" s="4"/>
      <c r="J1052" s="3"/>
      <c r="K1052" s="21" t="str">
        <f t="shared" si="69"/>
        <v/>
      </c>
      <c r="L1052" s="2"/>
      <c r="M1052" s="2"/>
      <c r="N1052" s="18"/>
      <c r="O1052" s="18"/>
    </row>
    <row r="1053" spans="1:15" ht="18.75" customHeight="1" x14ac:dyDescent="0.25">
      <c r="A1053" s="18"/>
      <c r="B1053" s="54">
        <f>IF(J1053="",0,COUNTIF($J$7:J1053,J1053))</f>
        <v>0</v>
      </c>
      <c r="C1053" s="54" t="str">
        <f t="shared" si="66"/>
        <v>0</v>
      </c>
      <c r="D1053" s="57">
        <f t="shared" si="67"/>
        <v>45291</v>
      </c>
      <c r="E1053" s="54">
        <f t="shared" si="68"/>
        <v>81</v>
      </c>
      <c r="F1053" s="18"/>
      <c r="G1053" s="46"/>
      <c r="H1053" s="3"/>
      <c r="I1053" s="4"/>
      <c r="J1053" s="3"/>
      <c r="K1053" s="21" t="str">
        <f t="shared" si="69"/>
        <v/>
      </c>
      <c r="L1053" s="2"/>
      <c r="M1053" s="2"/>
      <c r="N1053" s="18"/>
      <c r="O1053" s="18"/>
    </row>
    <row r="1054" spans="1:15" ht="18.75" customHeight="1" x14ac:dyDescent="0.25">
      <c r="A1054" s="18"/>
      <c r="B1054" s="54">
        <f>IF(J1054="",0,COUNTIF($J$7:J1054,J1054))</f>
        <v>0</v>
      </c>
      <c r="C1054" s="54" t="str">
        <f t="shared" si="66"/>
        <v>0</v>
      </c>
      <c r="D1054" s="57">
        <f t="shared" si="67"/>
        <v>45291</v>
      </c>
      <c r="E1054" s="54">
        <f t="shared" si="68"/>
        <v>81</v>
      </c>
      <c r="F1054" s="18"/>
      <c r="G1054" s="46"/>
      <c r="H1054" s="3"/>
      <c r="I1054" s="4"/>
      <c r="J1054" s="3"/>
      <c r="K1054" s="21" t="str">
        <f t="shared" si="69"/>
        <v/>
      </c>
      <c r="L1054" s="2"/>
      <c r="M1054" s="2"/>
      <c r="N1054" s="18"/>
      <c r="O1054" s="18"/>
    </row>
    <row r="1055" spans="1:15" ht="18.75" customHeight="1" x14ac:dyDescent="0.25">
      <c r="A1055" s="18"/>
      <c r="B1055" s="54">
        <f>IF(J1055="",0,COUNTIF($J$7:J1055,J1055))</f>
        <v>0</v>
      </c>
      <c r="C1055" s="54" t="str">
        <f t="shared" si="66"/>
        <v>0</v>
      </c>
      <c r="D1055" s="57">
        <f t="shared" si="67"/>
        <v>45291</v>
      </c>
      <c r="E1055" s="54">
        <f t="shared" si="68"/>
        <v>81</v>
      </c>
      <c r="F1055" s="18"/>
      <c r="G1055" s="46"/>
      <c r="H1055" s="3"/>
      <c r="I1055" s="4"/>
      <c r="J1055" s="3"/>
      <c r="K1055" s="21" t="str">
        <f t="shared" si="69"/>
        <v/>
      </c>
      <c r="L1055" s="2"/>
      <c r="M1055" s="2"/>
      <c r="N1055" s="18"/>
      <c r="O1055" s="18"/>
    </row>
    <row r="1056" spans="1:15" ht="18.75" customHeight="1" x14ac:dyDescent="0.25">
      <c r="A1056" s="18"/>
      <c r="B1056" s="54">
        <f>IF(J1056="",0,COUNTIF($J$7:J1056,J1056))</f>
        <v>0</v>
      </c>
      <c r="C1056" s="54" t="str">
        <f t="shared" si="66"/>
        <v>0</v>
      </c>
      <c r="D1056" s="57">
        <f t="shared" si="67"/>
        <v>45291</v>
      </c>
      <c r="E1056" s="54">
        <f t="shared" si="68"/>
        <v>81</v>
      </c>
      <c r="F1056" s="18"/>
      <c r="G1056" s="46"/>
      <c r="H1056" s="3"/>
      <c r="I1056" s="4"/>
      <c r="J1056" s="3"/>
      <c r="K1056" s="21" t="str">
        <f t="shared" si="69"/>
        <v/>
      </c>
      <c r="L1056" s="2"/>
      <c r="M1056" s="2"/>
      <c r="N1056" s="18"/>
      <c r="O1056" s="18"/>
    </row>
    <row r="1057" spans="1:15" ht="18.75" customHeight="1" x14ac:dyDescent="0.25">
      <c r="A1057" s="18"/>
      <c r="B1057" s="54">
        <f>IF(J1057="",0,COUNTIF($J$7:J1057,J1057))</f>
        <v>0</v>
      </c>
      <c r="C1057" s="54" t="str">
        <f t="shared" si="66"/>
        <v>0</v>
      </c>
      <c r="D1057" s="57">
        <f t="shared" si="67"/>
        <v>45291</v>
      </c>
      <c r="E1057" s="54">
        <f t="shared" si="68"/>
        <v>81</v>
      </c>
      <c r="F1057" s="18"/>
      <c r="G1057" s="46"/>
      <c r="H1057" s="3"/>
      <c r="I1057" s="4"/>
      <c r="J1057" s="3"/>
      <c r="K1057" s="21" t="str">
        <f t="shared" si="69"/>
        <v/>
      </c>
      <c r="L1057" s="2"/>
      <c r="M1057" s="2"/>
      <c r="N1057" s="18"/>
      <c r="O1057" s="18"/>
    </row>
    <row r="1058" spans="1:15" ht="18.75" customHeight="1" x14ac:dyDescent="0.25">
      <c r="A1058" s="18"/>
      <c r="B1058" s="54">
        <f>IF(J1058="",0,COUNTIF($J$7:J1058,J1058))</f>
        <v>0</v>
      </c>
      <c r="C1058" s="54" t="str">
        <f t="shared" si="66"/>
        <v>0</v>
      </c>
      <c r="D1058" s="57">
        <f t="shared" si="67"/>
        <v>45291</v>
      </c>
      <c r="E1058" s="54">
        <f t="shared" si="68"/>
        <v>81</v>
      </c>
      <c r="F1058" s="18"/>
      <c r="G1058" s="46"/>
      <c r="H1058" s="3"/>
      <c r="I1058" s="4"/>
      <c r="J1058" s="3"/>
      <c r="K1058" s="21" t="str">
        <f t="shared" si="69"/>
        <v/>
      </c>
      <c r="L1058" s="2"/>
      <c r="M1058" s="2"/>
      <c r="N1058" s="18"/>
      <c r="O1058" s="18"/>
    </row>
    <row r="1059" spans="1:15" ht="18.75" customHeight="1" x14ac:dyDescent="0.25">
      <c r="A1059" s="18"/>
      <c r="B1059" s="54">
        <f>IF(J1059="",0,COUNTIF($J$7:J1059,J1059))</f>
        <v>0</v>
      </c>
      <c r="C1059" s="54" t="str">
        <f t="shared" si="66"/>
        <v>0</v>
      </c>
      <c r="D1059" s="57">
        <f t="shared" si="67"/>
        <v>45291</v>
      </c>
      <c r="E1059" s="54">
        <f t="shared" si="68"/>
        <v>81</v>
      </c>
      <c r="F1059" s="18"/>
      <c r="G1059" s="46"/>
      <c r="H1059" s="3"/>
      <c r="I1059" s="4"/>
      <c r="J1059" s="3"/>
      <c r="K1059" s="21" t="str">
        <f t="shared" si="69"/>
        <v/>
      </c>
      <c r="L1059" s="2"/>
      <c r="M1059" s="2"/>
      <c r="N1059" s="18"/>
      <c r="O1059" s="18"/>
    </row>
    <row r="1060" spans="1:15" ht="18.75" customHeight="1" x14ac:dyDescent="0.25">
      <c r="A1060" s="18"/>
      <c r="B1060" s="54">
        <f>IF(J1060="",0,COUNTIF($J$7:J1060,J1060))</f>
        <v>0</v>
      </c>
      <c r="C1060" s="54" t="str">
        <f t="shared" si="66"/>
        <v>0</v>
      </c>
      <c r="D1060" s="57">
        <f t="shared" si="67"/>
        <v>45291</v>
      </c>
      <c r="E1060" s="54">
        <f t="shared" si="68"/>
        <v>81</v>
      </c>
      <c r="F1060" s="18"/>
      <c r="G1060" s="46"/>
      <c r="H1060" s="3"/>
      <c r="I1060" s="4"/>
      <c r="J1060" s="3"/>
      <c r="K1060" s="21" t="str">
        <f t="shared" si="69"/>
        <v/>
      </c>
      <c r="L1060" s="2"/>
      <c r="M1060" s="2"/>
      <c r="N1060" s="18"/>
      <c r="O1060" s="18"/>
    </row>
    <row r="1061" spans="1:15" ht="18.75" customHeight="1" x14ac:dyDescent="0.25">
      <c r="A1061" s="18"/>
      <c r="B1061" s="54">
        <f>IF(J1061="",0,COUNTIF($J$7:J1061,J1061))</f>
        <v>0</v>
      </c>
      <c r="C1061" s="54" t="str">
        <f t="shared" si="66"/>
        <v>0</v>
      </c>
      <c r="D1061" s="57">
        <f t="shared" si="67"/>
        <v>45291</v>
      </c>
      <c r="E1061" s="54">
        <f t="shared" si="68"/>
        <v>81</v>
      </c>
      <c r="F1061" s="18"/>
      <c r="G1061" s="46"/>
      <c r="H1061" s="3"/>
      <c r="I1061" s="4"/>
      <c r="J1061" s="3"/>
      <c r="K1061" s="21" t="str">
        <f t="shared" si="69"/>
        <v/>
      </c>
      <c r="L1061" s="2"/>
      <c r="M1061" s="2"/>
      <c r="N1061" s="18"/>
      <c r="O1061" s="18"/>
    </row>
    <row r="1062" spans="1:15" ht="18.75" customHeight="1" x14ac:dyDescent="0.25">
      <c r="A1062" s="18"/>
      <c r="B1062" s="54">
        <f>IF(J1062="",0,COUNTIF($J$7:J1062,J1062))</f>
        <v>0</v>
      </c>
      <c r="C1062" s="54" t="str">
        <f t="shared" si="66"/>
        <v>0</v>
      </c>
      <c r="D1062" s="57">
        <f t="shared" si="67"/>
        <v>45291</v>
      </c>
      <c r="E1062" s="54">
        <f t="shared" si="68"/>
        <v>81</v>
      </c>
      <c r="F1062" s="18"/>
      <c r="G1062" s="46"/>
      <c r="H1062" s="3"/>
      <c r="I1062" s="4"/>
      <c r="J1062" s="3"/>
      <c r="K1062" s="21" t="str">
        <f t="shared" si="69"/>
        <v/>
      </c>
      <c r="L1062" s="2"/>
      <c r="M1062" s="2"/>
      <c r="N1062" s="18"/>
      <c r="O1062" s="18"/>
    </row>
    <row r="1063" spans="1:15" ht="18.75" customHeight="1" x14ac:dyDescent="0.25">
      <c r="A1063" s="18"/>
      <c r="B1063" s="54">
        <f>IF(J1063="",0,COUNTIF($J$7:J1063,J1063))</f>
        <v>0</v>
      </c>
      <c r="C1063" s="54" t="str">
        <f t="shared" si="66"/>
        <v>0</v>
      </c>
      <c r="D1063" s="57">
        <f t="shared" si="67"/>
        <v>45291</v>
      </c>
      <c r="E1063" s="54">
        <f t="shared" si="68"/>
        <v>81</v>
      </c>
      <c r="F1063" s="18"/>
      <c r="G1063" s="46"/>
      <c r="H1063" s="3"/>
      <c r="I1063" s="4"/>
      <c r="J1063" s="3"/>
      <c r="K1063" s="21" t="str">
        <f t="shared" si="69"/>
        <v/>
      </c>
      <c r="L1063" s="2"/>
      <c r="M1063" s="2"/>
      <c r="N1063" s="18"/>
      <c r="O1063" s="18"/>
    </row>
    <row r="1064" spans="1:15" ht="18.75" customHeight="1" x14ac:dyDescent="0.25">
      <c r="A1064" s="18"/>
      <c r="B1064" s="54">
        <f>IF(J1064="",0,COUNTIF($J$7:J1064,J1064))</f>
        <v>0</v>
      </c>
      <c r="C1064" s="54" t="str">
        <f t="shared" si="66"/>
        <v>0</v>
      </c>
      <c r="D1064" s="57">
        <f t="shared" si="67"/>
        <v>45291</v>
      </c>
      <c r="E1064" s="54">
        <f t="shared" si="68"/>
        <v>81</v>
      </c>
      <c r="F1064" s="18"/>
      <c r="G1064" s="46"/>
      <c r="H1064" s="3"/>
      <c r="I1064" s="4"/>
      <c r="J1064" s="3"/>
      <c r="K1064" s="21" t="str">
        <f t="shared" si="69"/>
        <v/>
      </c>
      <c r="L1064" s="2"/>
      <c r="M1064" s="2"/>
      <c r="N1064" s="18"/>
      <c r="O1064" s="18"/>
    </row>
    <row r="1065" spans="1:15" ht="18.75" customHeight="1" x14ac:dyDescent="0.25">
      <c r="A1065" s="18"/>
      <c r="B1065" s="54">
        <f>IF(J1065="",0,COUNTIF($J$7:J1065,J1065))</f>
        <v>0</v>
      </c>
      <c r="C1065" s="54" t="str">
        <f t="shared" si="66"/>
        <v>0</v>
      </c>
      <c r="D1065" s="57">
        <f t="shared" si="67"/>
        <v>45291</v>
      </c>
      <c r="E1065" s="54">
        <f t="shared" si="68"/>
        <v>81</v>
      </c>
      <c r="F1065" s="18"/>
      <c r="G1065" s="46"/>
      <c r="H1065" s="3"/>
      <c r="I1065" s="4"/>
      <c r="J1065" s="3"/>
      <c r="K1065" s="21" t="str">
        <f t="shared" si="69"/>
        <v/>
      </c>
      <c r="L1065" s="2"/>
      <c r="M1065" s="2"/>
      <c r="N1065" s="18"/>
      <c r="O1065" s="18"/>
    </row>
    <row r="1066" spans="1:15" ht="18.75" customHeight="1" x14ac:dyDescent="0.25">
      <c r="A1066" s="18"/>
      <c r="B1066" s="54">
        <f>IF(J1066="",0,COUNTIF($J$7:J1066,J1066))</f>
        <v>0</v>
      </c>
      <c r="C1066" s="54" t="str">
        <f t="shared" si="66"/>
        <v>0</v>
      </c>
      <c r="D1066" s="57">
        <f t="shared" si="67"/>
        <v>45291</v>
      </c>
      <c r="E1066" s="54">
        <f t="shared" si="68"/>
        <v>81</v>
      </c>
      <c r="F1066" s="18"/>
      <c r="G1066" s="46"/>
      <c r="H1066" s="3"/>
      <c r="I1066" s="4"/>
      <c r="J1066" s="3"/>
      <c r="K1066" s="21" t="str">
        <f t="shared" si="69"/>
        <v/>
      </c>
      <c r="L1066" s="2"/>
      <c r="M1066" s="2"/>
      <c r="N1066" s="18"/>
      <c r="O1066" s="18"/>
    </row>
    <row r="1067" spans="1:15" ht="18.75" customHeight="1" x14ac:dyDescent="0.25">
      <c r="A1067" s="18"/>
      <c r="B1067" s="54">
        <f>IF(J1067="",0,COUNTIF($J$7:J1067,J1067))</f>
        <v>0</v>
      </c>
      <c r="C1067" s="54" t="str">
        <f t="shared" si="66"/>
        <v>0</v>
      </c>
      <c r="D1067" s="57">
        <f t="shared" si="67"/>
        <v>45291</v>
      </c>
      <c r="E1067" s="54">
        <f t="shared" si="68"/>
        <v>81</v>
      </c>
      <c r="F1067" s="18"/>
      <c r="G1067" s="46"/>
      <c r="H1067" s="3"/>
      <c r="I1067" s="4"/>
      <c r="J1067" s="3"/>
      <c r="K1067" s="21" t="str">
        <f t="shared" si="69"/>
        <v/>
      </c>
      <c r="L1067" s="2"/>
      <c r="M1067" s="2"/>
      <c r="N1067" s="18"/>
      <c r="O1067" s="18"/>
    </row>
    <row r="1068" spans="1:15" ht="18.75" customHeight="1" x14ac:dyDescent="0.25">
      <c r="A1068" s="18"/>
      <c r="B1068" s="54">
        <f>IF(J1068="",0,COUNTIF($J$7:J1068,J1068))</f>
        <v>0</v>
      </c>
      <c r="C1068" s="54" t="str">
        <f t="shared" si="66"/>
        <v>0</v>
      </c>
      <c r="D1068" s="57">
        <f t="shared" si="67"/>
        <v>45291</v>
      </c>
      <c r="E1068" s="54">
        <f t="shared" si="68"/>
        <v>81</v>
      </c>
      <c r="F1068" s="18"/>
      <c r="G1068" s="46"/>
      <c r="H1068" s="3"/>
      <c r="I1068" s="4"/>
      <c r="J1068" s="3"/>
      <c r="K1068" s="21" t="str">
        <f t="shared" si="69"/>
        <v/>
      </c>
      <c r="L1068" s="2"/>
      <c r="M1068" s="2"/>
      <c r="N1068" s="18"/>
      <c r="O1068" s="18"/>
    </row>
    <row r="1069" spans="1:15" ht="18.75" customHeight="1" x14ac:dyDescent="0.25">
      <c r="A1069" s="18"/>
      <c r="B1069" s="54">
        <f>IF(J1069="",0,COUNTIF($J$7:J1069,J1069))</f>
        <v>0</v>
      </c>
      <c r="C1069" s="54" t="str">
        <f t="shared" si="66"/>
        <v>0</v>
      </c>
      <c r="D1069" s="57">
        <f t="shared" si="67"/>
        <v>45291</v>
      </c>
      <c r="E1069" s="54">
        <f t="shared" si="68"/>
        <v>81</v>
      </c>
      <c r="F1069" s="18"/>
      <c r="G1069" s="46"/>
      <c r="H1069" s="3"/>
      <c r="I1069" s="4"/>
      <c r="J1069" s="3"/>
      <c r="K1069" s="21" t="str">
        <f t="shared" si="69"/>
        <v/>
      </c>
      <c r="L1069" s="2"/>
      <c r="M1069" s="2"/>
      <c r="N1069" s="18"/>
      <c r="O1069" s="18"/>
    </row>
    <row r="1070" spans="1:15" ht="18.75" customHeight="1" x14ac:dyDescent="0.25">
      <c r="A1070" s="18"/>
      <c r="B1070" s="54">
        <f>IF(J1070="",0,COUNTIF($J$7:J1070,J1070))</f>
        <v>0</v>
      </c>
      <c r="C1070" s="54" t="str">
        <f t="shared" si="66"/>
        <v>0</v>
      </c>
      <c r="D1070" s="57">
        <f t="shared" si="67"/>
        <v>45291</v>
      </c>
      <c r="E1070" s="54">
        <f t="shared" si="68"/>
        <v>81</v>
      </c>
      <c r="F1070" s="18"/>
      <c r="G1070" s="46"/>
      <c r="H1070" s="3"/>
      <c r="I1070" s="4"/>
      <c r="J1070" s="3"/>
      <c r="K1070" s="21" t="str">
        <f t="shared" si="69"/>
        <v/>
      </c>
      <c r="L1070" s="2"/>
      <c r="M1070" s="2"/>
      <c r="N1070" s="18"/>
      <c r="O1070" s="18"/>
    </row>
    <row r="1071" spans="1:15" ht="18.75" customHeight="1" x14ac:dyDescent="0.25">
      <c r="A1071" s="18"/>
      <c r="B1071" s="54">
        <f>IF(J1071="",0,COUNTIF($J$7:J1071,J1071))</f>
        <v>0</v>
      </c>
      <c r="C1071" s="54" t="str">
        <f t="shared" si="66"/>
        <v>0</v>
      </c>
      <c r="D1071" s="57">
        <f t="shared" si="67"/>
        <v>45291</v>
      </c>
      <c r="E1071" s="54">
        <f t="shared" si="68"/>
        <v>81</v>
      </c>
      <c r="F1071" s="18"/>
      <c r="G1071" s="46"/>
      <c r="H1071" s="3"/>
      <c r="I1071" s="4"/>
      <c r="J1071" s="3"/>
      <c r="K1071" s="21" t="str">
        <f t="shared" si="69"/>
        <v/>
      </c>
      <c r="L1071" s="2"/>
      <c r="M1071" s="2"/>
      <c r="N1071" s="18"/>
      <c r="O1071" s="18"/>
    </row>
    <row r="1072" spans="1:15" ht="18.75" customHeight="1" x14ac:dyDescent="0.25">
      <c r="A1072" s="18"/>
      <c r="B1072" s="54">
        <f>IF(J1072="",0,COUNTIF($J$7:J1072,J1072))</f>
        <v>0</v>
      </c>
      <c r="C1072" s="54" t="str">
        <f t="shared" si="66"/>
        <v>0</v>
      </c>
      <c r="D1072" s="57">
        <f t="shared" si="67"/>
        <v>45291</v>
      </c>
      <c r="E1072" s="54">
        <f t="shared" si="68"/>
        <v>81</v>
      </c>
      <c r="F1072" s="18"/>
      <c r="G1072" s="46"/>
      <c r="H1072" s="3"/>
      <c r="I1072" s="4"/>
      <c r="J1072" s="3"/>
      <c r="K1072" s="21" t="str">
        <f t="shared" si="69"/>
        <v/>
      </c>
      <c r="L1072" s="2"/>
      <c r="M1072" s="2"/>
      <c r="N1072" s="18"/>
      <c r="O1072" s="18"/>
    </row>
    <row r="1073" spans="1:15" ht="18.75" customHeight="1" x14ac:dyDescent="0.25">
      <c r="A1073" s="18"/>
      <c r="B1073" s="54">
        <f>IF(J1073="",0,COUNTIF($J$7:J1073,J1073))</f>
        <v>0</v>
      </c>
      <c r="C1073" s="54" t="str">
        <f t="shared" si="66"/>
        <v>0</v>
      </c>
      <c r="D1073" s="57">
        <f t="shared" si="67"/>
        <v>45291</v>
      </c>
      <c r="E1073" s="54">
        <f t="shared" si="68"/>
        <v>81</v>
      </c>
      <c r="F1073" s="18"/>
      <c r="G1073" s="46"/>
      <c r="H1073" s="3"/>
      <c r="I1073" s="4"/>
      <c r="J1073" s="3"/>
      <c r="K1073" s="21" t="str">
        <f t="shared" si="69"/>
        <v/>
      </c>
      <c r="L1073" s="2"/>
      <c r="M1073" s="2"/>
      <c r="N1073" s="18"/>
      <c r="O1073" s="18"/>
    </row>
    <row r="1074" spans="1:15" ht="18.75" customHeight="1" x14ac:dyDescent="0.25">
      <c r="A1074" s="18"/>
      <c r="B1074" s="54">
        <f>IF(J1074="",0,COUNTIF($J$7:J1074,J1074))</f>
        <v>0</v>
      </c>
      <c r="C1074" s="54" t="str">
        <f t="shared" si="66"/>
        <v>0</v>
      </c>
      <c r="D1074" s="57">
        <f t="shared" si="67"/>
        <v>45291</v>
      </c>
      <c r="E1074" s="54">
        <f t="shared" si="68"/>
        <v>81</v>
      </c>
      <c r="F1074" s="18"/>
      <c r="G1074" s="46"/>
      <c r="H1074" s="3"/>
      <c r="I1074" s="4"/>
      <c r="J1074" s="3"/>
      <c r="K1074" s="21" t="str">
        <f t="shared" si="69"/>
        <v/>
      </c>
      <c r="L1074" s="2"/>
      <c r="M1074" s="2"/>
      <c r="N1074" s="18"/>
      <c r="O1074" s="18"/>
    </row>
    <row r="1075" spans="1:15" ht="18.75" customHeight="1" x14ac:dyDescent="0.25">
      <c r="A1075" s="18"/>
      <c r="B1075" s="54">
        <f>IF(J1075="",0,COUNTIF($J$7:J1075,J1075))</f>
        <v>0</v>
      </c>
      <c r="C1075" s="54" t="str">
        <f t="shared" ref="C1075:C1138" si="70">B1075&amp;J1075</f>
        <v>0</v>
      </c>
      <c r="D1075" s="57">
        <f t="shared" ref="D1075:D1138" si="71">IF(G1075&lt;&gt;"",G1075,D1074)</f>
        <v>45291</v>
      </c>
      <c r="E1075" s="54">
        <f t="shared" ref="E1075:E1138" si="72">IF(H1075&lt;&gt;"",H1075,E1074)</f>
        <v>81</v>
      </c>
      <c r="F1075" s="18"/>
      <c r="G1075" s="46"/>
      <c r="H1075" s="3"/>
      <c r="I1075" s="4"/>
      <c r="J1075" s="3"/>
      <c r="K1075" s="21" t="str">
        <f t="shared" ref="K1075:K1138" si="73">IF(J1075&lt;&gt;"",VLOOKUP(J1075,DA,2,FALSE),"")</f>
        <v/>
      </c>
      <c r="L1075" s="2"/>
      <c r="M1075" s="2"/>
      <c r="N1075" s="18"/>
      <c r="O1075" s="18"/>
    </row>
    <row r="1076" spans="1:15" ht="18.75" customHeight="1" x14ac:dyDescent="0.25">
      <c r="A1076" s="18"/>
      <c r="B1076" s="54">
        <f>IF(J1076="",0,COUNTIF($J$7:J1076,J1076))</f>
        <v>0</v>
      </c>
      <c r="C1076" s="54" t="str">
        <f t="shared" si="70"/>
        <v>0</v>
      </c>
      <c r="D1076" s="57">
        <f t="shared" si="71"/>
        <v>45291</v>
      </c>
      <c r="E1076" s="54">
        <f t="shared" si="72"/>
        <v>81</v>
      </c>
      <c r="F1076" s="18"/>
      <c r="G1076" s="46"/>
      <c r="H1076" s="3"/>
      <c r="I1076" s="4"/>
      <c r="J1076" s="3"/>
      <c r="K1076" s="21" t="str">
        <f t="shared" si="73"/>
        <v/>
      </c>
      <c r="L1076" s="2"/>
      <c r="M1076" s="2"/>
      <c r="N1076" s="18"/>
      <c r="O1076" s="18"/>
    </row>
    <row r="1077" spans="1:15" ht="18.75" customHeight="1" x14ac:dyDescent="0.25">
      <c r="A1077" s="18"/>
      <c r="B1077" s="54">
        <f>IF(J1077="",0,COUNTIF($J$7:J1077,J1077))</f>
        <v>0</v>
      </c>
      <c r="C1077" s="54" t="str">
        <f t="shared" si="70"/>
        <v>0</v>
      </c>
      <c r="D1077" s="57">
        <f t="shared" si="71"/>
        <v>45291</v>
      </c>
      <c r="E1077" s="54">
        <f t="shared" si="72"/>
        <v>81</v>
      </c>
      <c r="F1077" s="18"/>
      <c r="G1077" s="46"/>
      <c r="H1077" s="3"/>
      <c r="I1077" s="4"/>
      <c r="J1077" s="3"/>
      <c r="K1077" s="21" t="str">
        <f t="shared" si="73"/>
        <v/>
      </c>
      <c r="L1077" s="2"/>
      <c r="M1077" s="2"/>
      <c r="N1077" s="18"/>
      <c r="O1077" s="18"/>
    </row>
    <row r="1078" spans="1:15" ht="18.75" customHeight="1" x14ac:dyDescent="0.25">
      <c r="A1078" s="18"/>
      <c r="B1078" s="54">
        <f>IF(J1078="",0,COUNTIF($J$7:J1078,J1078))</f>
        <v>0</v>
      </c>
      <c r="C1078" s="54" t="str">
        <f t="shared" si="70"/>
        <v>0</v>
      </c>
      <c r="D1078" s="57">
        <f t="shared" si="71"/>
        <v>45291</v>
      </c>
      <c r="E1078" s="54">
        <f t="shared" si="72"/>
        <v>81</v>
      </c>
      <c r="F1078" s="18"/>
      <c r="G1078" s="46"/>
      <c r="H1078" s="3"/>
      <c r="I1078" s="4"/>
      <c r="J1078" s="3"/>
      <c r="K1078" s="21" t="str">
        <f t="shared" si="73"/>
        <v/>
      </c>
      <c r="L1078" s="2"/>
      <c r="M1078" s="2"/>
      <c r="N1078" s="18"/>
      <c r="O1078" s="18"/>
    </row>
    <row r="1079" spans="1:15" ht="18.75" customHeight="1" x14ac:dyDescent="0.25">
      <c r="A1079" s="18"/>
      <c r="B1079" s="54">
        <f>IF(J1079="",0,COUNTIF($J$7:J1079,J1079))</f>
        <v>0</v>
      </c>
      <c r="C1079" s="54" t="str">
        <f t="shared" si="70"/>
        <v>0</v>
      </c>
      <c r="D1079" s="57">
        <f t="shared" si="71"/>
        <v>45291</v>
      </c>
      <c r="E1079" s="54">
        <f t="shared" si="72"/>
        <v>81</v>
      </c>
      <c r="F1079" s="18"/>
      <c r="G1079" s="46"/>
      <c r="H1079" s="3"/>
      <c r="I1079" s="4"/>
      <c r="J1079" s="3"/>
      <c r="K1079" s="21" t="str">
        <f t="shared" si="73"/>
        <v/>
      </c>
      <c r="L1079" s="2"/>
      <c r="M1079" s="2"/>
      <c r="N1079" s="18"/>
      <c r="O1079" s="18"/>
    </row>
    <row r="1080" spans="1:15" ht="18.75" customHeight="1" x14ac:dyDescent="0.25">
      <c r="A1080" s="18"/>
      <c r="B1080" s="54">
        <f>IF(J1080="",0,COUNTIF($J$7:J1080,J1080))</f>
        <v>0</v>
      </c>
      <c r="C1080" s="54" t="str">
        <f t="shared" si="70"/>
        <v>0</v>
      </c>
      <c r="D1080" s="57">
        <f t="shared" si="71"/>
        <v>45291</v>
      </c>
      <c r="E1080" s="54">
        <f t="shared" si="72"/>
        <v>81</v>
      </c>
      <c r="F1080" s="18"/>
      <c r="G1080" s="46"/>
      <c r="H1080" s="3"/>
      <c r="I1080" s="4"/>
      <c r="J1080" s="3"/>
      <c r="K1080" s="21" t="str">
        <f t="shared" si="73"/>
        <v/>
      </c>
      <c r="L1080" s="2"/>
      <c r="M1080" s="2"/>
      <c r="N1080" s="18"/>
      <c r="O1080" s="18"/>
    </row>
    <row r="1081" spans="1:15" ht="18.75" customHeight="1" x14ac:dyDescent="0.25">
      <c r="A1081" s="18"/>
      <c r="B1081" s="54">
        <f>IF(J1081="",0,COUNTIF($J$7:J1081,J1081))</f>
        <v>0</v>
      </c>
      <c r="C1081" s="54" t="str">
        <f t="shared" si="70"/>
        <v>0</v>
      </c>
      <c r="D1081" s="57">
        <f t="shared" si="71"/>
        <v>45291</v>
      </c>
      <c r="E1081" s="54">
        <f t="shared" si="72"/>
        <v>81</v>
      </c>
      <c r="F1081" s="18"/>
      <c r="G1081" s="46"/>
      <c r="H1081" s="3"/>
      <c r="I1081" s="4"/>
      <c r="J1081" s="3"/>
      <c r="K1081" s="21" t="str">
        <f t="shared" si="73"/>
        <v/>
      </c>
      <c r="L1081" s="2"/>
      <c r="M1081" s="2"/>
      <c r="N1081" s="18"/>
      <c r="O1081" s="18"/>
    </row>
    <row r="1082" spans="1:15" ht="18.75" customHeight="1" x14ac:dyDescent="0.25">
      <c r="A1082" s="18"/>
      <c r="B1082" s="54">
        <f>IF(J1082="",0,COUNTIF($J$7:J1082,J1082))</f>
        <v>0</v>
      </c>
      <c r="C1082" s="54" t="str">
        <f t="shared" si="70"/>
        <v>0</v>
      </c>
      <c r="D1082" s="57">
        <f t="shared" si="71"/>
        <v>45291</v>
      </c>
      <c r="E1082" s="54">
        <f t="shared" si="72"/>
        <v>81</v>
      </c>
      <c r="F1082" s="18"/>
      <c r="G1082" s="46"/>
      <c r="H1082" s="3"/>
      <c r="I1082" s="4"/>
      <c r="J1082" s="3"/>
      <c r="K1082" s="21" t="str">
        <f t="shared" si="73"/>
        <v/>
      </c>
      <c r="L1082" s="2"/>
      <c r="M1082" s="2"/>
      <c r="N1082" s="18"/>
      <c r="O1082" s="18"/>
    </row>
    <row r="1083" spans="1:15" ht="18.75" customHeight="1" x14ac:dyDescent="0.25">
      <c r="A1083" s="18"/>
      <c r="B1083" s="54">
        <f>IF(J1083="",0,COUNTIF($J$7:J1083,J1083))</f>
        <v>0</v>
      </c>
      <c r="C1083" s="54" t="str">
        <f t="shared" si="70"/>
        <v>0</v>
      </c>
      <c r="D1083" s="57">
        <f t="shared" si="71"/>
        <v>45291</v>
      </c>
      <c r="E1083" s="54">
        <f t="shared" si="72"/>
        <v>81</v>
      </c>
      <c r="F1083" s="18"/>
      <c r="G1083" s="46"/>
      <c r="H1083" s="3"/>
      <c r="I1083" s="4"/>
      <c r="J1083" s="3"/>
      <c r="K1083" s="21" t="str">
        <f t="shared" si="73"/>
        <v/>
      </c>
      <c r="L1083" s="2"/>
      <c r="M1083" s="2"/>
      <c r="N1083" s="18"/>
      <c r="O1083" s="18"/>
    </row>
    <row r="1084" spans="1:15" ht="18.75" customHeight="1" x14ac:dyDescent="0.25">
      <c r="A1084" s="18"/>
      <c r="B1084" s="54">
        <f>IF(J1084="",0,COUNTIF($J$7:J1084,J1084))</f>
        <v>0</v>
      </c>
      <c r="C1084" s="54" t="str">
        <f t="shared" si="70"/>
        <v>0</v>
      </c>
      <c r="D1084" s="57">
        <f t="shared" si="71"/>
        <v>45291</v>
      </c>
      <c r="E1084" s="54">
        <f t="shared" si="72"/>
        <v>81</v>
      </c>
      <c r="F1084" s="18"/>
      <c r="G1084" s="46"/>
      <c r="H1084" s="3"/>
      <c r="I1084" s="4"/>
      <c r="J1084" s="3"/>
      <c r="K1084" s="21" t="str">
        <f t="shared" si="73"/>
        <v/>
      </c>
      <c r="L1084" s="2"/>
      <c r="M1084" s="2"/>
      <c r="N1084" s="18"/>
      <c r="O1084" s="18"/>
    </row>
    <row r="1085" spans="1:15" ht="18.75" customHeight="1" x14ac:dyDescent="0.25">
      <c r="A1085" s="18"/>
      <c r="B1085" s="54">
        <f>IF(J1085="",0,COUNTIF($J$7:J1085,J1085))</f>
        <v>0</v>
      </c>
      <c r="C1085" s="54" t="str">
        <f t="shared" si="70"/>
        <v>0</v>
      </c>
      <c r="D1085" s="57">
        <f t="shared" si="71"/>
        <v>45291</v>
      </c>
      <c r="E1085" s="54">
        <f t="shared" si="72"/>
        <v>81</v>
      </c>
      <c r="F1085" s="18"/>
      <c r="G1085" s="46"/>
      <c r="H1085" s="3"/>
      <c r="I1085" s="4"/>
      <c r="J1085" s="3"/>
      <c r="K1085" s="21" t="str">
        <f t="shared" si="73"/>
        <v/>
      </c>
      <c r="L1085" s="2"/>
      <c r="M1085" s="2"/>
      <c r="N1085" s="18"/>
      <c r="O1085" s="18"/>
    </row>
    <row r="1086" spans="1:15" ht="18.75" customHeight="1" x14ac:dyDescent="0.25">
      <c r="A1086" s="18"/>
      <c r="B1086" s="54">
        <f>IF(J1086="",0,COUNTIF($J$7:J1086,J1086))</f>
        <v>0</v>
      </c>
      <c r="C1086" s="54" t="str">
        <f t="shared" si="70"/>
        <v>0</v>
      </c>
      <c r="D1086" s="57">
        <f t="shared" si="71"/>
        <v>45291</v>
      </c>
      <c r="E1086" s="54">
        <f t="shared" si="72"/>
        <v>81</v>
      </c>
      <c r="F1086" s="18"/>
      <c r="G1086" s="46"/>
      <c r="H1086" s="3"/>
      <c r="I1086" s="4"/>
      <c r="J1086" s="3"/>
      <c r="K1086" s="21" t="str">
        <f t="shared" si="73"/>
        <v/>
      </c>
      <c r="L1086" s="2"/>
      <c r="M1086" s="2"/>
      <c r="N1086" s="18"/>
      <c r="O1086" s="18"/>
    </row>
    <row r="1087" spans="1:15" ht="18.75" customHeight="1" x14ac:dyDescent="0.25">
      <c r="A1087" s="18"/>
      <c r="B1087" s="54">
        <f>IF(J1087="",0,COUNTIF($J$7:J1087,J1087))</f>
        <v>0</v>
      </c>
      <c r="C1087" s="54" t="str">
        <f t="shared" si="70"/>
        <v>0</v>
      </c>
      <c r="D1087" s="57">
        <f t="shared" si="71"/>
        <v>45291</v>
      </c>
      <c r="E1087" s="54">
        <f t="shared" si="72"/>
        <v>81</v>
      </c>
      <c r="F1087" s="18"/>
      <c r="G1087" s="46"/>
      <c r="H1087" s="3"/>
      <c r="I1087" s="4"/>
      <c r="J1087" s="3"/>
      <c r="K1087" s="21" t="str">
        <f t="shared" si="73"/>
        <v/>
      </c>
      <c r="L1087" s="2"/>
      <c r="M1087" s="2"/>
      <c r="N1087" s="18"/>
      <c r="O1087" s="18"/>
    </row>
    <row r="1088" spans="1:15" ht="18.75" customHeight="1" x14ac:dyDescent="0.25">
      <c r="A1088" s="18"/>
      <c r="B1088" s="54">
        <f>IF(J1088="",0,COUNTIF($J$7:J1088,J1088))</f>
        <v>0</v>
      </c>
      <c r="C1088" s="54" t="str">
        <f t="shared" si="70"/>
        <v>0</v>
      </c>
      <c r="D1088" s="57">
        <f t="shared" si="71"/>
        <v>45291</v>
      </c>
      <c r="E1088" s="54">
        <f t="shared" si="72"/>
        <v>81</v>
      </c>
      <c r="F1088" s="18"/>
      <c r="G1088" s="46"/>
      <c r="H1088" s="3"/>
      <c r="I1088" s="4"/>
      <c r="J1088" s="3"/>
      <c r="K1088" s="21" t="str">
        <f t="shared" si="73"/>
        <v/>
      </c>
      <c r="L1088" s="2"/>
      <c r="M1088" s="2"/>
      <c r="N1088" s="18"/>
      <c r="O1088" s="18"/>
    </row>
    <row r="1089" spans="1:15" ht="18.75" customHeight="1" x14ac:dyDescent="0.25">
      <c r="A1089" s="18"/>
      <c r="B1089" s="54">
        <f>IF(J1089="",0,COUNTIF($J$7:J1089,J1089))</f>
        <v>0</v>
      </c>
      <c r="C1089" s="54" t="str">
        <f t="shared" si="70"/>
        <v>0</v>
      </c>
      <c r="D1089" s="57">
        <f t="shared" si="71"/>
        <v>45291</v>
      </c>
      <c r="E1089" s="54">
        <f t="shared" si="72"/>
        <v>81</v>
      </c>
      <c r="F1089" s="18"/>
      <c r="G1089" s="46"/>
      <c r="H1089" s="3"/>
      <c r="I1089" s="4"/>
      <c r="J1089" s="3"/>
      <c r="K1089" s="21" t="str">
        <f t="shared" si="73"/>
        <v/>
      </c>
      <c r="L1089" s="2"/>
      <c r="M1089" s="2"/>
      <c r="N1089" s="18"/>
      <c r="O1089" s="18"/>
    </row>
    <row r="1090" spans="1:15" ht="18.75" customHeight="1" x14ac:dyDescent="0.25">
      <c r="A1090" s="18"/>
      <c r="B1090" s="54">
        <f>IF(J1090="",0,COUNTIF($J$7:J1090,J1090))</f>
        <v>0</v>
      </c>
      <c r="C1090" s="54" t="str">
        <f t="shared" si="70"/>
        <v>0</v>
      </c>
      <c r="D1090" s="57">
        <f t="shared" si="71"/>
        <v>45291</v>
      </c>
      <c r="E1090" s="54">
        <f t="shared" si="72"/>
        <v>81</v>
      </c>
      <c r="F1090" s="18"/>
      <c r="G1090" s="46"/>
      <c r="H1090" s="3"/>
      <c r="I1090" s="4"/>
      <c r="J1090" s="3"/>
      <c r="K1090" s="21" t="str">
        <f t="shared" si="73"/>
        <v/>
      </c>
      <c r="L1090" s="2"/>
      <c r="M1090" s="2"/>
      <c r="N1090" s="18"/>
      <c r="O1090" s="18"/>
    </row>
    <row r="1091" spans="1:15" ht="18.75" customHeight="1" x14ac:dyDescent="0.25">
      <c r="A1091" s="18"/>
      <c r="B1091" s="54">
        <f>IF(J1091="",0,COUNTIF($J$7:J1091,J1091))</f>
        <v>0</v>
      </c>
      <c r="C1091" s="54" t="str">
        <f t="shared" si="70"/>
        <v>0</v>
      </c>
      <c r="D1091" s="57">
        <f t="shared" si="71"/>
        <v>45291</v>
      </c>
      <c r="E1091" s="54">
        <f t="shared" si="72"/>
        <v>81</v>
      </c>
      <c r="F1091" s="18"/>
      <c r="G1091" s="46"/>
      <c r="H1091" s="3"/>
      <c r="I1091" s="4"/>
      <c r="J1091" s="3"/>
      <c r="K1091" s="21" t="str">
        <f t="shared" si="73"/>
        <v/>
      </c>
      <c r="L1091" s="2"/>
      <c r="M1091" s="2"/>
      <c r="N1091" s="18"/>
      <c r="O1091" s="18"/>
    </row>
    <row r="1092" spans="1:15" ht="18.75" customHeight="1" x14ac:dyDescent="0.25">
      <c r="A1092" s="18"/>
      <c r="B1092" s="54">
        <f>IF(J1092="",0,COUNTIF($J$7:J1092,J1092))</f>
        <v>0</v>
      </c>
      <c r="C1092" s="54" t="str">
        <f t="shared" si="70"/>
        <v>0</v>
      </c>
      <c r="D1092" s="57">
        <f t="shared" si="71"/>
        <v>45291</v>
      </c>
      <c r="E1092" s="54">
        <f t="shared" si="72"/>
        <v>81</v>
      </c>
      <c r="F1092" s="18"/>
      <c r="G1092" s="46"/>
      <c r="H1092" s="3"/>
      <c r="I1092" s="4"/>
      <c r="J1092" s="3"/>
      <c r="K1092" s="21" t="str">
        <f t="shared" si="73"/>
        <v/>
      </c>
      <c r="L1092" s="2"/>
      <c r="M1092" s="2"/>
      <c r="N1092" s="18"/>
      <c r="O1092" s="18"/>
    </row>
    <row r="1093" spans="1:15" ht="18.75" customHeight="1" x14ac:dyDescent="0.25">
      <c r="A1093" s="18"/>
      <c r="B1093" s="54">
        <f>IF(J1093="",0,COUNTIF($J$7:J1093,J1093))</f>
        <v>0</v>
      </c>
      <c r="C1093" s="54" t="str">
        <f t="shared" si="70"/>
        <v>0</v>
      </c>
      <c r="D1093" s="57">
        <f t="shared" si="71"/>
        <v>45291</v>
      </c>
      <c r="E1093" s="54">
        <f t="shared" si="72"/>
        <v>81</v>
      </c>
      <c r="F1093" s="18"/>
      <c r="G1093" s="46"/>
      <c r="H1093" s="3"/>
      <c r="I1093" s="4"/>
      <c r="J1093" s="3"/>
      <c r="K1093" s="21" t="str">
        <f t="shared" si="73"/>
        <v/>
      </c>
      <c r="L1093" s="2"/>
      <c r="M1093" s="2"/>
      <c r="N1093" s="18"/>
      <c r="O1093" s="18"/>
    </row>
    <row r="1094" spans="1:15" ht="18.75" customHeight="1" x14ac:dyDescent="0.25">
      <c r="A1094" s="18"/>
      <c r="B1094" s="54">
        <f>IF(J1094="",0,COUNTIF($J$7:J1094,J1094))</f>
        <v>0</v>
      </c>
      <c r="C1094" s="54" t="str">
        <f t="shared" si="70"/>
        <v>0</v>
      </c>
      <c r="D1094" s="57">
        <f t="shared" si="71"/>
        <v>45291</v>
      </c>
      <c r="E1094" s="54">
        <f t="shared" si="72"/>
        <v>81</v>
      </c>
      <c r="F1094" s="18"/>
      <c r="G1094" s="46"/>
      <c r="H1094" s="3"/>
      <c r="I1094" s="4"/>
      <c r="J1094" s="3"/>
      <c r="K1094" s="21" t="str">
        <f t="shared" si="73"/>
        <v/>
      </c>
      <c r="L1094" s="2"/>
      <c r="M1094" s="2"/>
      <c r="N1094" s="18"/>
      <c r="O1094" s="18"/>
    </row>
    <row r="1095" spans="1:15" ht="18.75" customHeight="1" x14ac:dyDescent="0.25">
      <c r="A1095" s="18"/>
      <c r="B1095" s="54">
        <f>IF(J1095="",0,COUNTIF($J$7:J1095,J1095))</f>
        <v>0</v>
      </c>
      <c r="C1095" s="54" t="str">
        <f t="shared" si="70"/>
        <v>0</v>
      </c>
      <c r="D1095" s="57">
        <f t="shared" si="71"/>
        <v>45291</v>
      </c>
      <c r="E1095" s="54">
        <f t="shared" si="72"/>
        <v>81</v>
      </c>
      <c r="F1095" s="18"/>
      <c r="G1095" s="46"/>
      <c r="H1095" s="3"/>
      <c r="I1095" s="4"/>
      <c r="J1095" s="3"/>
      <c r="K1095" s="21" t="str">
        <f t="shared" si="73"/>
        <v/>
      </c>
      <c r="L1095" s="2"/>
      <c r="M1095" s="2"/>
      <c r="N1095" s="18"/>
      <c r="O1095" s="18"/>
    </row>
    <row r="1096" spans="1:15" ht="18.75" customHeight="1" x14ac:dyDescent="0.25">
      <c r="A1096" s="18"/>
      <c r="B1096" s="54">
        <f>IF(J1096="",0,COUNTIF($J$7:J1096,J1096))</f>
        <v>0</v>
      </c>
      <c r="C1096" s="54" t="str">
        <f t="shared" si="70"/>
        <v>0</v>
      </c>
      <c r="D1096" s="57">
        <f t="shared" si="71"/>
        <v>45291</v>
      </c>
      <c r="E1096" s="54">
        <f t="shared" si="72"/>
        <v>81</v>
      </c>
      <c r="F1096" s="18"/>
      <c r="G1096" s="46"/>
      <c r="H1096" s="3"/>
      <c r="I1096" s="4"/>
      <c r="J1096" s="3"/>
      <c r="K1096" s="21" t="str">
        <f t="shared" si="73"/>
        <v/>
      </c>
      <c r="L1096" s="2"/>
      <c r="M1096" s="2"/>
      <c r="N1096" s="18"/>
      <c r="O1096" s="18"/>
    </row>
    <row r="1097" spans="1:15" ht="18.75" customHeight="1" x14ac:dyDescent="0.25">
      <c r="A1097" s="18"/>
      <c r="B1097" s="54">
        <f>IF(J1097="",0,COUNTIF($J$7:J1097,J1097))</f>
        <v>0</v>
      </c>
      <c r="C1097" s="54" t="str">
        <f t="shared" si="70"/>
        <v>0</v>
      </c>
      <c r="D1097" s="57">
        <f t="shared" si="71"/>
        <v>45291</v>
      </c>
      <c r="E1097" s="54">
        <f t="shared" si="72"/>
        <v>81</v>
      </c>
      <c r="F1097" s="18"/>
      <c r="G1097" s="46"/>
      <c r="H1097" s="3"/>
      <c r="I1097" s="4"/>
      <c r="J1097" s="3"/>
      <c r="K1097" s="21" t="str">
        <f t="shared" si="73"/>
        <v/>
      </c>
      <c r="L1097" s="2"/>
      <c r="M1097" s="2"/>
      <c r="N1097" s="18"/>
      <c r="O1097" s="18"/>
    </row>
    <row r="1098" spans="1:15" ht="18.75" customHeight="1" x14ac:dyDescent="0.25">
      <c r="A1098" s="18"/>
      <c r="B1098" s="54">
        <f>IF(J1098="",0,COUNTIF($J$7:J1098,J1098))</f>
        <v>0</v>
      </c>
      <c r="C1098" s="54" t="str">
        <f t="shared" si="70"/>
        <v>0</v>
      </c>
      <c r="D1098" s="57">
        <f t="shared" si="71"/>
        <v>45291</v>
      </c>
      <c r="E1098" s="54">
        <f t="shared" si="72"/>
        <v>81</v>
      </c>
      <c r="F1098" s="18"/>
      <c r="G1098" s="46"/>
      <c r="H1098" s="3"/>
      <c r="I1098" s="4"/>
      <c r="J1098" s="3"/>
      <c r="K1098" s="21" t="str">
        <f t="shared" si="73"/>
        <v/>
      </c>
      <c r="L1098" s="2"/>
      <c r="M1098" s="2"/>
      <c r="N1098" s="18"/>
      <c r="O1098" s="18"/>
    </row>
    <row r="1099" spans="1:15" ht="18.75" customHeight="1" x14ac:dyDescent="0.25">
      <c r="A1099" s="18"/>
      <c r="B1099" s="54">
        <f>IF(J1099="",0,COUNTIF($J$7:J1099,J1099))</f>
        <v>0</v>
      </c>
      <c r="C1099" s="54" t="str">
        <f t="shared" si="70"/>
        <v>0</v>
      </c>
      <c r="D1099" s="57">
        <f t="shared" si="71"/>
        <v>45291</v>
      </c>
      <c r="E1099" s="54">
        <f t="shared" si="72"/>
        <v>81</v>
      </c>
      <c r="F1099" s="18"/>
      <c r="G1099" s="46"/>
      <c r="H1099" s="3"/>
      <c r="I1099" s="4"/>
      <c r="J1099" s="3"/>
      <c r="K1099" s="21" t="str">
        <f t="shared" si="73"/>
        <v/>
      </c>
      <c r="L1099" s="2"/>
      <c r="M1099" s="2"/>
      <c r="N1099" s="18"/>
      <c r="O1099" s="18"/>
    </row>
    <row r="1100" spans="1:15" ht="18.75" customHeight="1" x14ac:dyDescent="0.25">
      <c r="A1100" s="18"/>
      <c r="B1100" s="54">
        <f>IF(J1100="",0,COUNTIF($J$7:J1100,J1100))</f>
        <v>0</v>
      </c>
      <c r="C1100" s="54" t="str">
        <f t="shared" si="70"/>
        <v>0</v>
      </c>
      <c r="D1100" s="57">
        <f t="shared" si="71"/>
        <v>45291</v>
      </c>
      <c r="E1100" s="54">
        <f t="shared" si="72"/>
        <v>81</v>
      </c>
      <c r="F1100" s="18"/>
      <c r="G1100" s="46"/>
      <c r="H1100" s="3"/>
      <c r="I1100" s="4"/>
      <c r="J1100" s="3"/>
      <c r="K1100" s="21" t="str">
        <f t="shared" si="73"/>
        <v/>
      </c>
      <c r="L1100" s="2"/>
      <c r="M1100" s="2"/>
      <c r="N1100" s="18"/>
      <c r="O1100" s="18"/>
    </row>
    <row r="1101" spans="1:15" ht="18.75" customHeight="1" x14ac:dyDescent="0.25">
      <c r="A1101" s="18"/>
      <c r="B1101" s="54">
        <f>IF(J1101="",0,COUNTIF($J$7:J1101,J1101))</f>
        <v>0</v>
      </c>
      <c r="C1101" s="54" t="str">
        <f t="shared" si="70"/>
        <v>0</v>
      </c>
      <c r="D1101" s="57">
        <f t="shared" si="71"/>
        <v>45291</v>
      </c>
      <c r="E1101" s="54">
        <f t="shared" si="72"/>
        <v>81</v>
      </c>
      <c r="F1101" s="18"/>
      <c r="G1101" s="46"/>
      <c r="H1101" s="3"/>
      <c r="I1101" s="4"/>
      <c r="J1101" s="3"/>
      <c r="K1101" s="21" t="str">
        <f t="shared" si="73"/>
        <v/>
      </c>
      <c r="L1101" s="2"/>
      <c r="M1101" s="2"/>
      <c r="N1101" s="18"/>
      <c r="O1101" s="18"/>
    </row>
    <row r="1102" spans="1:15" ht="18.75" customHeight="1" x14ac:dyDescent="0.25">
      <c r="A1102" s="18"/>
      <c r="B1102" s="54">
        <f>IF(J1102="",0,COUNTIF($J$7:J1102,J1102))</f>
        <v>0</v>
      </c>
      <c r="C1102" s="54" t="str">
        <f t="shared" si="70"/>
        <v>0</v>
      </c>
      <c r="D1102" s="57">
        <f t="shared" si="71"/>
        <v>45291</v>
      </c>
      <c r="E1102" s="54">
        <f t="shared" si="72"/>
        <v>81</v>
      </c>
      <c r="F1102" s="18"/>
      <c r="G1102" s="46"/>
      <c r="H1102" s="3"/>
      <c r="I1102" s="4"/>
      <c r="J1102" s="3"/>
      <c r="K1102" s="21" t="str">
        <f t="shared" si="73"/>
        <v/>
      </c>
      <c r="L1102" s="2"/>
      <c r="M1102" s="2"/>
      <c r="N1102" s="18"/>
      <c r="O1102" s="18"/>
    </row>
    <row r="1103" spans="1:15" ht="18.75" customHeight="1" x14ac:dyDescent="0.25">
      <c r="A1103" s="18"/>
      <c r="B1103" s="54">
        <f>IF(J1103="",0,COUNTIF($J$7:J1103,J1103))</f>
        <v>0</v>
      </c>
      <c r="C1103" s="54" t="str">
        <f t="shared" si="70"/>
        <v>0</v>
      </c>
      <c r="D1103" s="57">
        <f t="shared" si="71"/>
        <v>45291</v>
      </c>
      <c r="E1103" s="54">
        <f t="shared" si="72"/>
        <v>81</v>
      </c>
      <c r="F1103" s="18"/>
      <c r="G1103" s="46"/>
      <c r="H1103" s="3"/>
      <c r="I1103" s="4"/>
      <c r="J1103" s="3"/>
      <c r="K1103" s="21" t="str">
        <f t="shared" si="73"/>
        <v/>
      </c>
      <c r="L1103" s="2"/>
      <c r="M1103" s="2"/>
      <c r="N1103" s="18"/>
      <c r="O1103" s="18"/>
    </row>
    <row r="1104" spans="1:15" ht="18.75" customHeight="1" x14ac:dyDescent="0.25">
      <c r="A1104" s="18"/>
      <c r="B1104" s="54">
        <f>IF(J1104="",0,COUNTIF($J$7:J1104,J1104))</f>
        <v>0</v>
      </c>
      <c r="C1104" s="54" t="str">
        <f t="shared" si="70"/>
        <v>0</v>
      </c>
      <c r="D1104" s="57">
        <f t="shared" si="71"/>
        <v>45291</v>
      </c>
      <c r="E1104" s="54">
        <f t="shared" si="72"/>
        <v>81</v>
      </c>
      <c r="F1104" s="18"/>
      <c r="G1104" s="46"/>
      <c r="H1104" s="3"/>
      <c r="I1104" s="4"/>
      <c r="J1104" s="3"/>
      <c r="K1104" s="21" t="str">
        <f t="shared" si="73"/>
        <v/>
      </c>
      <c r="L1104" s="2"/>
      <c r="M1104" s="2"/>
      <c r="N1104" s="18"/>
      <c r="O1104" s="18"/>
    </row>
    <row r="1105" spans="1:15" ht="18.75" customHeight="1" x14ac:dyDescent="0.25">
      <c r="A1105" s="18"/>
      <c r="B1105" s="54">
        <f>IF(J1105="",0,COUNTIF($J$7:J1105,J1105))</f>
        <v>0</v>
      </c>
      <c r="C1105" s="54" t="str">
        <f t="shared" si="70"/>
        <v>0</v>
      </c>
      <c r="D1105" s="57">
        <f t="shared" si="71"/>
        <v>45291</v>
      </c>
      <c r="E1105" s="54">
        <f t="shared" si="72"/>
        <v>81</v>
      </c>
      <c r="F1105" s="18"/>
      <c r="G1105" s="46"/>
      <c r="H1105" s="3"/>
      <c r="I1105" s="4"/>
      <c r="J1105" s="3"/>
      <c r="K1105" s="21" t="str">
        <f t="shared" si="73"/>
        <v/>
      </c>
      <c r="L1105" s="2"/>
      <c r="M1105" s="2"/>
      <c r="N1105" s="18"/>
      <c r="O1105" s="18"/>
    </row>
    <row r="1106" spans="1:15" ht="18.75" customHeight="1" x14ac:dyDescent="0.25">
      <c r="A1106" s="18"/>
      <c r="B1106" s="54">
        <f>IF(J1106="",0,COUNTIF($J$7:J1106,J1106))</f>
        <v>0</v>
      </c>
      <c r="C1106" s="54" t="str">
        <f t="shared" si="70"/>
        <v>0</v>
      </c>
      <c r="D1106" s="57">
        <f t="shared" si="71"/>
        <v>45291</v>
      </c>
      <c r="E1106" s="54">
        <f t="shared" si="72"/>
        <v>81</v>
      </c>
      <c r="F1106" s="18"/>
      <c r="G1106" s="46"/>
      <c r="H1106" s="3"/>
      <c r="I1106" s="4"/>
      <c r="J1106" s="3"/>
      <c r="K1106" s="21" t="str">
        <f t="shared" si="73"/>
        <v/>
      </c>
      <c r="L1106" s="2"/>
      <c r="M1106" s="2"/>
      <c r="N1106" s="18"/>
      <c r="O1106" s="18"/>
    </row>
    <row r="1107" spans="1:15" ht="18.75" customHeight="1" x14ac:dyDescent="0.25">
      <c r="A1107" s="18"/>
      <c r="B1107" s="54">
        <f>IF(J1107="",0,COUNTIF($J$7:J1107,J1107))</f>
        <v>0</v>
      </c>
      <c r="C1107" s="54" t="str">
        <f t="shared" si="70"/>
        <v>0</v>
      </c>
      <c r="D1107" s="57">
        <f t="shared" si="71"/>
        <v>45291</v>
      </c>
      <c r="E1107" s="54">
        <f t="shared" si="72"/>
        <v>81</v>
      </c>
      <c r="F1107" s="18"/>
      <c r="G1107" s="46"/>
      <c r="H1107" s="3"/>
      <c r="I1107" s="4"/>
      <c r="J1107" s="3"/>
      <c r="K1107" s="21" t="str">
        <f t="shared" si="73"/>
        <v/>
      </c>
      <c r="L1107" s="2"/>
      <c r="M1107" s="2"/>
      <c r="N1107" s="18"/>
      <c r="O1107" s="18"/>
    </row>
    <row r="1108" spans="1:15" ht="18.75" customHeight="1" x14ac:dyDescent="0.25">
      <c r="A1108" s="18"/>
      <c r="B1108" s="54">
        <f>IF(J1108="",0,COUNTIF($J$7:J1108,J1108))</f>
        <v>0</v>
      </c>
      <c r="C1108" s="54" t="str">
        <f t="shared" si="70"/>
        <v>0</v>
      </c>
      <c r="D1108" s="57">
        <f t="shared" si="71"/>
        <v>45291</v>
      </c>
      <c r="E1108" s="54">
        <f t="shared" si="72"/>
        <v>81</v>
      </c>
      <c r="F1108" s="18"/>
      <c r="G1108" s="46"/>
      <c r="H1108" s="3"/>
      <c r="I1108" s="4"/>
      <c r="J1108" s="3"/>
      <c r="K1108" s="21" t="str">
        <f t="shared" si="73"/>
        <v/>
      </c>
      <c r="L1108" s="2"/>
      <c r="M1108" s="2"/>
      <c r="N1108" s="18"/>
      <c r="O1108" s="18"/>
    </row>
    <row r="1109" spans="1:15" ht="18.75" customHeight="1" x14ac:dyDescent="0.25">
      <c r="A1109" s="18"/>
      <c r="B1109" s="54">
        <f>IF(J1109="",0,COUNTIF($J$7:J1109,J1109))</f>
        <v>0</v>
      </c>
      <c r="C1109" s="54" t="str">
        <f t="shared" si="70"/>
        <v>0</v>
      </c>
      <c r="D1109" s="57">
        <f t="shared" si="71"/>
        <v>45291</v>
      </c>
      <c r="E1109" s="54">
        <f t="shared" si="72"/>
        <v>81</v>
      </c>
      <c r="F1109" s="18"/>
      <c r="G1109" s="46"/>
      <c r="H1109" s="3"/>
      <c r="I1109" s="4"/>
      <c r="J1109" s="3"/>
      <c r="K1109" s="21" t="str">
        <f t="shared" si="73"/>
        <v/>
      </c>
      <c r="L1109" s="2"/>
      <c r="M1109" s="2"/>
      <c r="N1109" s="18"/>
      <c r="O1109" s="18"/>
    </row>
    <row r="1110" spans="1:15" ht="18.75" customHeight="1" x14ac:dyDescent="0.25">
      <c r="A1110" s="18"/>
      <c r="B1110" s="54">
        <f>IF(J1110="",0,COUNTIF($J$7:J1110,J1110))</f>
        <v>0</v>
      </c>
      <c r="C1110" s="54" t="str">
        <f t="shared" si="70"/>
        <v>0</v>
      </c>
      <c r="D1110" s="57">
        <f t="shared" si="71"/>
        <v>45291</v>
      </c>
      <c r="E1110" s="54">
        <f t="shared" si="72"/>
        <v>81</v>
      </c>
      <c r="F1110" s="18"/>
      <c r="G1110" s="46"/>
      <c r="H1110" s="3"/>
      <c r="I1110" s="4"/>
      <c r="J1110" s="3"/>
      <c r="K1110" s="21" t="str">
        <f t="shared" si="73"/>
        <v/>
      </c>
      <c r="L1110" s="2"/>
      <c r="M1110" s="2"/>
      <c r="N1110" s="18"/>
      <c r="O1110" s="18"/>
    </row>
    <row r="1111" spans="1:15" ht="18.75" customHeight="1" x14ac:dyDescent="0.25">
      <c r="A1111" s="18"/>
      <c r="B1111" s="54">
        <f>IF(J1111="",0,COUNTIF($J$7:J1111,J1111))</f>
        <v>0</v>
      </c>
      <c r="C1111" s="54" t="str">
        <f t="shared" si="70"/>
        <v>0</v>
      </c>
      <c r="D1111" s="57">
        <f t="shared" si="71"/>
        <v>45291</v>
      </c>
      <c r="E1111" s="54">
        <f t="shared" si="72"/>
        <v>81</v>
      </c>
      <c r="F1111" s="18"/>
      <c r="G1111" s="46"/>
      <c r="H1111" s="3"/>
      <c r="I1111" s="4"/>
      <c r="J1111" s="3"/>
      <c r="K1111" s="21" t="str">
        <f t="shared" si="73"/>
        <v/>
      </c>
      <c r="L1111" s="2"/>
      <c r="M1111" s="2"/>
      <c r="N1111" s="18"/>
      <c r="O1111" s="18"/>
    </row>
    <row r="1112" spans="1:15" ht="18.75" customHeight="1" x14ac:dyDescent="0.25">
      <c r="A1112" s="18"/>
      <c r="B1112" s="54">
        <f>IF(J1112="",0,COUNTIF($J$7:J1112,J1112))</f>
        <v>0</v>
      </c>
      <c r="C1112" s="54" t="str">
        <f t="shared" si="70"/>
        <v>0</v>
      </c>
      <c r="D1112" s="57">
        <f t="shared" si="71"/>
        <v>45291</v>
      </c>
      <c r="E1112" s="54">
        <f t="shared" si="72"/>
        <v>81</v>
      </c>
      <c r="F1112" s="18"/>
      <c r="G1112" s="46"/>
      <c r="H1112" s="3"/>
      <c r="I1112" s="4"/>
      <c r="J1112" s="3"/>
      <c r="K1112" s="21" t="str">
        <f t="shared" si="73"/>
        <v/>
      </c>
      <c r="L1112" s="2"/>
      <c r="M1112" s="2"/>
      <c r="N1112" s="18"/>
      <c r="O1112" s="18"/>
    </row>
    <row r="1113" spans="1:15" ht="18.75" customHeight="1" x14ac:dyDescent="0.25">
      <c r="A1113" s="18"/>
      <c r="B1113" s="54">
        <f>IF(J1113="",0,COUNTIF($J$7:J1113,J1113))</f>
        <v>0</v>
      </c>
      <c r="C1113" s="54" t="str">
        <f t="shared" si="70"/>
        <v>0</v>
      </c>
      <c r="D1113" s="57">
        <f t="shared" si="71"/>
        <v>45291</v>
      </c>
      <c r="E1113" s="54">
        <f t="shared" si="72"/>
        <v>81</v>
      </c>
      <c r="F1113" s="18"/>
      <c r="G1113" s="46"/>
      <c r="H1113" s="3"/>
      <c r="I1113" s="4"/>
      <c r="J1113" s="3"/>
      <c r="K1113" s="21" t="str">
        <f t="shared" si="73"/>
        <v/>
      </c>
      <c r="L1113" s="2"/>
      <c r="M1113" s="2"/>
      <c r="N1113" s="18"/>
      <c r="O1113" s="18"/>
    </row>
    <row r="1114" spans="1:15" ht="18.75" customHeight="1" x14ac:dyDescent="0.25">
      <c r="A1114" s="18"/>
      <c r="B1114" s="54">
        <f>IF(J1114="",0,COUNTIF($J$7:J1114,J1114))</f>
        <v>0</v>
      </c>
      <c r="C1114" s="54" t="str">
        <f t="shared" si="70"/>
        <v>0</v>
      </c>
      <c r="D1114" s="57">
        <f t="shared" si="71"/>
        <v>45291</v>
      </c>
      <c r="E1114" s="54">
        <f t="shared" si="72"/>
        <v>81</v>
      </c>
      <c r="F1114" s="18"/>
      <c r="G1114" s="46"/>
      <c r="H1114" s="3"/>
      <c r="I1114" s="4"/>
      <c r="J1114" s="3"/>
      <c r="K1114" s="21" t="str">
        <f t="shared" si="73"/>
        <v/>
      </c>
      <c r="L1114" s="2"/>
      <c r="M1114" s="2"/>
      <c r="N1114" s="18"/>
      <c r="O1114" s="18"/>
    </row>
    <row r="1115" spans="1:15" ht="18.75" customHeight="1" x14ac:dyDescent="0.25">
      <c r="A1115" s="18"/>
      <c r="B1115" s="54">
        <f>IF(J1115="",0,COUNTIF($J$7:J1115,J1115))</f>
        <v>0</v>
      </c>
      <c r="C1115" s="54" t="str">
        <f t="shared" si="70"/>
        <v>0</v>
      </c>
      <c r="D1115" s="57">
        <f t="shared" si="71"/>
        <v>45291</v>
      </c>
      <c r="E1115" s="54">
        <f t="shared" si="72"/>
        <v>81</v>
      </c>
      <c r="F1115" s="18"/>
      <c r="G1115" s="46"/>
      <c r="H1115" s="3"/>
      <c r="I1115" s="4"/>
      <c r="J1115" s="3"/>
      <c r="K1115" s="21" t="str">
        <f t="shared" si="73"/>
        <v/>
      </c>
      <c r="L1115" s="2"/>
      <c r="M1115" s="2"/>
      <c r="N1115" s="18"/>
      <c r="O1115" s="18"/>
    </row>
    <row r="1116" spans="1:15" ht="18.75" customHeight="1" x14ac:dyDescent="0.25">
      <c r="A1116" s="18"/>
      <c r="B1116" s="54">
        <f>IF(J1116="",0,COUNTIF($J$7:J1116,J1116))</f>
        <v>0</v>
      </c>
      <c r="C1116" s="54" t="str">
        <f t="shared" si="70"/>
        <v>0</v>
      </c>
      <c r="D1116" s="57">
        <f t="shared" si="71"/>
        <v>45291</v>
      </c>
      <c r="E1116" s="54">
        <f t="shared" si="72"/>
        <v>81</v>
      </c>
      <c r="F1116" s="18"/>
      <c r="G1116" s="46"/>
      <c r="H1116" s="3"/>
      <c r="I1116" s="4"/>
      <c r="J1116" s="3"/>
      <c r="K1116" s="21" t="str">
        <f t="shared" si="73"/>
        <v/>
      </c>
      <c r="L1116" s="2"/>
      <c r="M1116" s="2"/>
      <c r="N1116" s="18"/>
      <c r="O1116" s="18"/>
    </row>
    <row r="1117" spans="1:15" ht="18.75" customHeight="1" x14ac:dyDescent="0.25">
      <c r="A1117" s="18"/>
      <c r="B1117" s="54">
        <f>IF(J1117="",0,COUNTIF($J$7:J1117,J1117))</f>
        <v>0</v>
      </c>
      <c r="C1117" s="54" t="str">
        <f t="shared" si="70"/>
        <v>0</v>
      </c>
      <c r="D1117" s="57">
        <f t="shared" si="71"/>
        <v>45291</v>
      </c>
      <c r="E1117" s="54">
        <f t="shared" si="72"/>
        <v>81</v>
      </c>
      <c r="F1117" s="18"/>
      <c r="G1117" s="46"/>
      <c r="H1117" s="3"/>
      <c r="I1117" s="4"/>
      <c r="J1117" s="3"/>
      <c r="K1117" s="21" t="str">
        <f t="shared" si="73"/>
        <v/>
      </c>
      <c r="L1117" s="2"/>
      <c r="M1117" s="2"/>
      <c r="N1117" s="18"/>
      <c r="O1117" s="18"/>
    </row>
    <row r="1118" spans="1:15" ht="18.75" customHeight="1" x14ac:dyDescent="0.25">
      <c r="A1118" s="18"/>
      <c r="B1118" s="54">
        <f>IF(J1118="",0,COUNTIF($J$7:J1118,J1118))</f>
        <v>0</v>
      </c>
      <c r="C1118" s="54" t="str">
        <f t="shared" si="70"/>
        <v>0</v>
      </c>
      <c r="D1118" s="57">
        <f t="shared" si="71"/>
        <v>45291</v>
      </c>
      <c r="E1118" s="54">
        <f t="shared" si="72"/>
        <v>81</v>
      </c>
      <c r="F1118" s="18"/>
      <c r="G1118" s="46"/>
      <c r="H1118" s="3"/>
      <c r="I1118" s="4"/>
      <c r="J1118" s="3"/>
      <c r="K1118" s="21" t="str">
        <f t="shared" si="73"/>
        <v/>
      </c>
      <c r="L1118" s="2"/>
      <c r="M1118" s="2"/>
      <c r="N1118" s="18"/>
      <c r="O1118" s="18"/>
    </row>
    <row r="1119" spans="1:15" ht="18.75" customHeight="1" x14ac:dyDescent="0.25">
      <c r="A1119" s="18"/>
      <c r="B1119" s="54">
        <f>IF(J1119="",0,COUNTIF($J$7:J1119,J1119))</f>
        <v>0</v>
      </c>
      <c r="C1119" s="54" t="str">
        <f t="shared" si="70"/>
        <v>0</v>
      </c>
      <c r="D1119" s="57">
        <f t="shared" si="71"/>
        <v>45291</v>
      </c>
      <c r="E1119" s="54">
        <f t="shared" si="72"/>
        <v>81</v>
      </c>
      <c r="F1119" s="18"/>
      <c r="G1119" s="46"/>
      <c r="H1119" s="3"/>
      <c r="I1119" s="4"/>
      <c r="J1119" s="3"/>
      <c r="K1119" s="21" t="str">
        <f t="shared" si="73"/>
        <v/>
      </c>
      <c r="L1119" s="2"/>
      <c r="M1119" s="2"/>
      <c r="N1119" s="18"/>
      <c r="O1119" s="18"/>
    </row>
    <row r="1120" spans="1:15" ht="18.75" customHeight="1" x14ac:dyDescent="0.25">
      <c r="A1120" s="18"/>
      <c r="B1120" s="54">
        <f>IF(J1120="",0,COUNTIF($J$7:J1120,J1120))</f>
        <v>0</v>
      </c>
      <c r="C1120" s="54" t="str">
        <f t="shared" si="70"/>
        <v>0</v>
      </c>
      <c r="D1120" s="57">
        <f t="shared" si="71"/>
        <v>45291</v>
      </c>
      <c r="E1120" s="54">
        <f t="shared" si="72"/>
        <v>81</v>
      </c>
      <c r="F1120" s="18"/>
      <c r="G1120" s="46"/>
      <c r="H1120" s="3"/>
      <c r="I1120" s="4"/>
      <c r="J1120" s="3"/>
      <c r="K1120" s="21" t="str">
        <f t="shared" si="73"/>
        <v/>
      </c>
      <c r="L1120" s="2"/>
      <c r="M1120" s="2"/>
      <c r="N1120" s="18"/>
      <c r="O1120" s="18"/>
    </row>
    <row r="1121" spans="1:15" ht="18.75" customHeight="1" x14ac:dyDescent="0.25">
      <c r="A1121" s="18"/>
      <c r="B1121" s="54">
        <f>IF(J1121="",0,COUNTIF($J$7:J1121,J1121))</f>
        <v>0</v>
      </c>
      <c r="C1121" s="54" t="str">
        <f t="shared" si="70"/>
        <v>0</v>
      </c>
      <c r="D1121" s="57">
        <f t="shared" si="71"/>
        <v>45291</v>
      </c>
      <c r="E1121" s="54">
        <f t="shared" si="72"/>
        <v>81</v>
      </c>
      <c r="F1121" s="18"/>
      <c r="G1121" s="46"/>
      <c r="H1121" s="3"/>
      <c r="I1121" s="4"/>
      <c r="J1121" s="3"/>
      <c r="K1121" s="21" t="str">
        <f t="shared" si="73"/>
        <v/>
      </c>
      <c r="L1121" s="2"/>
      <c r="M1121" s="2"/>
      <c r="N1121" s="18"/>
      <c r="O1121" s="18"/>
    </row>
    <row r="1122" spans="1:15" ht="18.75" customHeight="1" x14ac:dyDescent="0.25">
      <c r="A1122" s="18"/>
      <c r="B1122" s="54">
        <f>IF(J1122="",0,COUNTIF($J$7:J1122,J1122))</f>
        <v>0</v>
      </c>
      <c r="C1122" s="54" t="str">
        <f t="shared" si="70"/>
        <v>0</v>
      </c>
      <c r="D1122" s="57">
        <f t="shared" si="71"/>
        <v>45291</v>
      </c>
      <c r="E1122" s="54">
        <f t="shared" si="72"/>
        <v>81</v>
      </c>
      <c r="F1122" s="18"/>
      <c r="G1122" s="46"/>
      <c r="H1122" s="3"/>
      <c r="I1122" s="4"/>
      <c r="J1122" s="3"/>
      <c r="K1122" s="21" t="str">
        <f t="shared" si="73"/>
        <v/>
      </c>
      <c r="L1122" s="2"/>
      <c r="M1122" s="2"/>
      <c r="N1122" s="18"/>
      <c r="O1122" s="18"/>
    </row>
    <row r="1123" spans="1:15" ht="18.75" customHeight="1" x14ac:dyDescent="0.25">
      <c r="A1123" s="18"/>
      <c r="B1123" s="54">
        <f>IF(J1123="",0,COUNTIF($J$7:J1123,J1123))</f>
        <v>0</v>
      </c>
      <c r="C1123" s="54" t="str">
        <f t="shared" si="70"/>
        <v>0</v>
      </c>
      <c r="D1123" s="57">
        <f t="shared" si="71"/>
        <v>45291</v>
      </c>
      <c r="E1123" s="54">
        <f t="shared" si="72"/>
        <v>81</v>
      </c>
      <c r="F1123" s="18"/>
      <c r="G1123" s="46"/>
      <c r="H1123" s="3"/>
      <c r="I1123" s="4"/>
      <c r="J1123" s="3"/>
      <c r="K1123" s="21" t="str">
        <f t="shared" si="73"/>
        <v/>
      </c>
      <c r="L1123" s="2"/>
      <c r="M1123" s="2"/>
      <c r="N1123" s="18"/>
      <c r="O1123" s="18"/>
    </row>
    <row r="1124" spans="1:15" ht="18.75" customHeight="1" x14ac:dyDescent="0.25">
      <c r="A1124" s="18"/>
      <c r="B1124" s="54">
        <f>IF(J1124="",0,COUNTIF($J$7:J1124,J1124))</f>
        <v>0</v>
      </c>
      <c r="C1124" s="54" t="str">
        <f t="shared" si="70"/>
        <v>0</v>
      </c>
      <c r="D1124" s="57">
        <f t="shared" si="71"/>
        <v>45291</v>
      </c>
      <c r="E1124" s="54">
        <f t="shared" si="72"/>
        <v>81</v>
      </c>
      <c r="F1124" s="18"/>
      <c r="G1124" s="46"/>
      <c r="H1124" s="3"/>
      <c r="I1124" s="4"/>
      <c r="J1124" s="3"/>
      <c r="K1124" s="21" t="str">
        <f t="shared" si="73"/>
        <v/>
      </c>
      <c r="L1124" s="2"/>
      <c r="M1124" s="2"/>
      <c r="N1124" s="18"/>
      <c r="O1124" s="18"/>
    </row>
    <row r="1125" spans="1:15" ht="18.75" customHeight="1" x14ac:dyDescent="0.25">
      <c r="A1125" s="18"/>
      <c r="B1125" s="54">
        <f>IF(J1125="",0,COUNTIF($J$7:J1125,J1125))</f>
        <v>0</v>
      </c>
      <c r="C1125" s="54" t="str">
        <f t="shared" si="70"/>
        <v>0</v>
      </c>
      <c r="D1125" s="57">
        <f t="shared" si="71"/>
        <v>45291</v>
      </c>
      <c r="E1125" s="54">
        <f t="shared" si="72"/>
        <v>81</v>
      </c>
      <c r="F1125" s="18"/>
      <c r="G1125" s="46"/>
      <c r="H1125" s="3"/>
      <c r="I1125" s="4"/>
      <c r="J1125" s="3"/>
      <c r="K1125" s="21" t="str">
        <f t="shared" si="73"/>
        <v/>
      </c>
      <c r="L1125" s="2"/>
      <c r="M1125" s="2"/>
      <c r="N1125" s="18"/>
      <c r="O1125" s="18"/>
    </row>
    <row r="1126" spans="1:15" ht="18.75" customHeight="1" x14ac:dyDescent="0.25">
      <c r="A1126" s="18"/>
      <c r="B1126" s="54">
        <f>IF(J1126="",0,COUNTIF($J$7:J1126,J1126))</f>
        <v>0</v>
      </c>
      <c r="C1126" s="54" t="str">
        <f t="shared" si="70"/>
        <v>0</v>
      </c>
      <c r="D1126" s="57">
        <f t="shared" si="71"/>
        <v>45291</v>
      </c>
      <c r="E1126" s="54">
        <f t="shared" si="72"/>
        <v>81</v>
      </c>
      <c r="F1126" s="18"/>
      <c r="G1126" s="46"/>
      <c r="H1126" s="3"/>
      <c r="I1126" s="4"/>
      <c r="J1126" s="3"/>
      <c r="K1126" s="21" t="str">
        <f t="shared" si="73"/>
        <v/>
      </c>
      <c r="L1126" s="2"/>
      <c r="M1126" s="2"/>
      <c r="N1126" s="18"/>
      <c r="O1126" s="18"/>
    </row>
    <row r="1127" spans="1:15" ht="18.75" customHeight="1" x14ac:dyDescent="0.25">
      <c r="A1127" s="18"/>
      <c r="B1127" s="54">
        <f>IF(J1127="",0,COUNTIF($J$7:J1127,J1127))</f>
        <v>0</v>
      </c>
      <c r="C1127" s="54" t="str">
        <f t="shared" si="70"/>
        <v>0</v>
      </c>
      <c r="D1127" s="57">
        <f t="shared" si="71"/>
        <v>45291</v>
      </c>
      <c r="E1127" s="54">
        <f t="shared" si="72"/>
        <v>81</v>
      </c>
      <c r="F1127" s="18"/>
      <c r="G1127" s="46"/>
      <c r="H1127" s="3"/>
      <c r="I1127" s="4"/>
      <c r="J1127" s="3"/>
      <c r="K1127" s="21" t="str">
        <f t="shared" si="73"/>
        <v/>
      </c>
      <c r="L1127" s="2"/>
      <c r="M1127" s="2"/>
      <c r="N1127" s="18"/>
      <c r="O1127" s="18"/>
    </row>
    <row r="1128" spans="1:15" ht="18.75" customHeight="1" x14ac:dyDescent="0.25">
      <c r="A1128" s="18"/>
      <c r="B1128" s="54">
        <f>IF(J1128="",0,COUNTIF($J$7:J1128,J1128))</f>
        <v>0</v>
      </c>
      <c r="C1128" s="54" t="str">
        <f t="shared" si="70"/>
        <v>0</v>
      </c>
      <c r="D1128" s="57">
        <f t="shared" si="71"/>
        <v>45291</v>
      </c>
      <c r="E1128" s="54">
        <f t="shared" si="72"/>
        <v>81</v>
      </c>
      <c r="F1128" s="18"/>
      <c r="G1128" s="46"/>
      <c r="H1128" s="3"/>
      <c r="I1128" s="4"/>
      <c r="J1128" s="3"/>
      <c r="K1128" s="21" t="str">
        <f t="shared" si="73"/>
        <v/>
      </c>
      <c r="L1128" s="2"/>
      <c r="M1128" s="2"/>
      <c r="N1128" s="18"/>
      <c r="O1128" s="18"/>
    </row>
    <row r="1129" spans="1:15" ht="18.75" customHeight="1" x14ac:dyDescent="0.25">
      <c r="A1129" s="18"/>
      <c r="B1129" s="54">
        <f>IF(J1129="",0,COUNTIF($J$7:J1129,J1129))</f>
        <v>0</v>
      </c>
      <c r="C1129" s="54" t="str">
        <f t="shared" si="70"/>
        <v>0</v>
      </c>
      <c r="D1129" s="57">
        <f t="shared" si="71"/>
        <v>45291</v>
      </c>
      <c r="E1129" s="54">
        <f t="shared" si="72"/>
        <v>81</v>
      </c>
      <c r="F1129" s="18"/>
      <c r="G1129" s="46"/>
      <c r="H1129" s="3"/>
      <c r="I1129" s="4"/>
      <c r="J1129" s="3"/>
      <c r="K1129" s="21" t="str">
        <f t="shared" si="73"/>
        <v/>
      </c>
      <c r="L1129" s="2"/>
      <c r="M1129" s="2"/>
      <c r="N1129" s="18"/>
      <c r="O1129" s="18"/>
    </row>
    <row r="1130" spans="1:15" ht="18.75" customHeight="1" x14ac:dyDescent="0.25">
      <c r="A1130" s="18"/>
      <c r="B1130" s="54">
        <f>IF(J1130="",0,COUNTIF($J$7:J1130,J1130))</f>
        <v>0</v>
      </c>
      <c r="C1130" s="54" t="str">
        <f t="shared" si="70"/>
        <v>0</v>
      </c>
      <c r="D1130" s="57">
        <f t="shared" si="71"/>
        <v>45291</v>
      </c>
      <c r="E1130" s="54">
        <f t="shared" si="72"/>
        <v>81</v>
      </c>
      <c r="F1130" s="18"/>
      <c r="G1130" s="46"/>
      <c r="H1130" s="3"/>
      <c r="I1130" s="4"/>
      <c r="J1130" s="3"/>
      <c r="K1130" s="21" t="str">
        <f t="shared" si="73"/>
        <v/>
      </c>
      <c r="L1130" s="2"/>
      <c r="M1130" s="2"/>
      <c r="N1130" s="18"/>
      <c r="O1130" s="18"/>
    </row>
    <row r="1131" spans="1:15" ht="18.75" customHeight="1" x14ac:dyDescent="0.25">
      <c r="A1131" s="18"/>
      <c r="B1131" s="54">
        <f>IF(J1131="",0,COUNTIF($J$7:J1131,J1131))</f>
        <v>0</v>
      </c>
      <c r="C1131" s="54" t="str">
        <f t="shared" si="70"/>
        <v>0</v>
      </c>
      <c r="D1131" s="57">
        <f t="shared" si="71"/>
        <v>45291</v>
      </c>
      <c r="E1131" s="54">
        <f t="shared" si="72"/>
        <v>81</v>
      </c>
      <c r="F1131" s="18"/>
      <c r="G1131" s="46"/>
      <c r="H1131" s="3"/>
      <c r="I1131" s="4"/>
      <c r="J1131" s="3"/>
      <c r="K1131" s="21" t="str">
        <f t="shared" si="73"/>
        <v/>
      </c>
      <c r="L1131" s="2"/>
      <c r="M1131" s="2"/>
      <c r="N1131" s="18"/>
      <c r="O1131" s="18"/>
    </row>
    <row r="1132" spans="1:15" ht="18.75" customHeight="1" x14ac:dyDescent="0.25">
      <c r="A1132" s="18"/>
      <c r="B1132" s="54">
        <f>IF(J1132="",0,COUNTIF($J$7:J1132,J1132))</f>
        <v>0</v>
      </c>
      <c r="C1132" s="54" t="str">
        <f t="shared" si="70"/>
        <v>0</v>
      </c>
      <c r="D1132" s="57">
        <f t="shared" si="71"/>
        <v>45291</v>
      </c>
      <c r="E1132" s="54">
        <f t="shared" si="72"/>
        <v>81</v>
      </c>
      <c r="F1132" s="18"/>
      <c r="G1132" s="46"/>
      <c r="H1132" s="3"/>
      <c r="I1132" s="4"/>
      <c r="J1132" s="3"/>
      <c r="K1132" s="21" t="str">
        <f t="shared" si="73"/>
        <v/>
      </c>
      <c r="L1132" s="2"/>
      <c r="M1132" s="2"/>
      <c r="N1132" s="18"/>
      <c r="O1132" s="18"/>
    </row>
    <row r="1133" spans="1:15" ht="18.75" customHeight="1" x14ac:dyDescent="0.25">
      <c r="A1133" s="18"/>
      <c r="B1133" s="54">
        <f>IF(J1133="",0,COUNTIF($J$7:J1133,J1133))</f>
        <v>0</v>
      </c>
      <c r="C1133" s="54" t="str">
        <f t="shared" si="70"/>
        <v>0</v>
      </c>
      <c r="D1133" s="57">
        <f t="shared" si="71"/>
        <v>45291</v>
      </c>
      <c r="E1133" s="54">
        <f t="shared" si="72"/>
        <v>81</v>
      </c>
      <c r="F1133" s="18"/>
      <c r="G1133" s="46"/>
      <c r="H1133" s="3"/>
      <c r="I1133" s="4"/>
      <c r="J1133" s="3"/>
      <c r="K1133" s="21" t="str">
        <f t="shared" si="73"/>
        <v/>
      </c>
      <c r="L1133" s="2"/>
      <c r="M1133" s="2"/>
      <c r="N1133" s="18"/>
      <c r="O1133" s="18"/>
    </row>
    <row r="1134" spans="1:15" ht="18.75" customHeight="1" x14ac:dyDescent="0.25">
      <c r="A1134" s="18"/>
      <c r="B1134" s="54">
        <f>IF(J1134="",0,COUNTIF($J$7:J1134,J1134))</f>
        <v>0</v>
      </c>
      <c r="C1134" s="54" t="str">
        <f t="shared" si="70"/>
        <v>0</v>
      </c>
      <c r="D1134" s="57">
        <f t="shared" si="71"/>
        <v>45291</v>
      </c>
      <c r="E1134" s="54">
        <f t="shared" si="72"/>
        <v>81</v>
      </c>
      <c r="F1134" s="18"/>
      <c r="G1134" s="46"/>
      <c r="H1134" s="3"/>
      <c r="I1134" s="4"/>
      <c r="J1134" s="3"/>
      <c r="K1134" s="21" t="str">
        <f t="shared" si="73"/>
        <v/>
      </c>
      <c r="L1134" s="2"/>
      <c r="M1134" s="2"/>
      <c r="N1134" s="18"/>
      <c r="O1134" s="18"/>
    </row>
    <row r="1135" spans="1:15" ht="18.75" customHeight="1" x14ac:dyDescent="0.25">
      <c r="A1135" s="18"/>
      <c r="B1135" s="54">
        <f>IF(J1135="",0,COUNTIF($J$7:J1135,J1135))</f>
        <v>0</v>
      </c>
      <c r="C1135" s="54" t="str">
        <f t="shared" si="70"/>
        <v>0</v>
      </c>
      <c r="D1135" s="57">
        <f t="shared" si="71"/>
        <v>45291</v>
      </c>
      <c r="E1135" s="54">
        <f t="shared" si="72"/>
        <v>81</v>
      </c>
      <c r="F1135" s="18"/>
      <c r="G1135" s="46"/>
      <c r="H1135" s="3"/>
      <c r="I1135" s="4"/>
      <c r="J1135" s="3"/>
      <c r="K1135" s="21" t="str">
        <f t="shared" si="73"/>
        <v/>
      </c>
      <c r="L1135" s="2"/>
      <c r="M1135" s="2"/>
      <c r="N1135" s="18"/>
      <c r="O1135" s="18"/>
    </row>
    <row r="1136" spans="1:15" ht="18.75" customHeight="1" x14ac:dyDescent="0.25">
      <c r="A1136" s="18"/>
      <c r="B1136" s="54">
        <f>IF(J1136="",0,COUNTIF($J$7:J1136,J1136))</f>
        <v>0</v>
      </c>
      <c r="C1136" s="54" t="str">
        <f t="shared" si="70"/>
        <v>0</v>
      </c>
      <c r="D1136" s="57">
        <f t="shared" si="71"/>
        <v>45291</v>
      </c>
      <c r="E1136" s="54">
        <f t="shared" si="72"/>
        <v>81</v>
      </c>
      <c r="F1136" s="18"/>
      <c r="G1136" s="46"/>
      <c r="H1136" s="3"/>
      <c r="I1136" s="4"/>
      <c r="J1136" s="3"/>
      <c r="K1136" s="21" t="str">
        <f t="shared" si="73"/>
        <v/>
      </c>
      <c r="L1136" s="2"/>
      <c r="M1136" s="2"/>
      <c r="N1136" s="18"/>
      <c r="O1136" s="18"/>
    </row>
    <row r="1137" spans="1:15" ht="18.75" customHeight="1" x14ac:dyDescent="0.25">
      <c r="A1137" s="18"/>
      <c r="B1137" s="54">
        <f>IF(J1137="",0,COUNTIF($J$7:J1137,J1137))</f>
        <v>0</v>
      </c>
      <c r="C1137" s="54" t="str">
        <f t="shared" si="70"/>
        <v>0</v>
      </c>
      <c r="D1137" s="57">
        <f t="shared" si="71"/>
        <v>45291</v>
      </c>
      <c r="E1137" s="54">
        <f t="shared" si="72"/>
        <v>81</v>
      </c>
      <c r="F1137" s="18"/>
      <c r="G1137" s="46"/>
      <c r="H1137" s="3"/>
      <c r="I1137" s="4"/>
      <c r="J1137" s="3"/>
      <c r="K1137" s="21" t="str">
        <f t="shared" si="73"/>
        <v/>
      </c>
      <c r="L1137" s="2"/>
      <c r="M1137" s="2"/>
      <c r="N1137" s="18"/>
      <c r="O1137" s="18"/>
    </row>
    <row r="1138" spans="1:15" ht="18.75" customHeight="1" x14ac:dyDescent="0.25">
      <c r="A1138" s="18"/>
      <c r="B1138" s="54">
        <f>IF(J1138="",0,COUNTIF($J$7:J1138,J1138))</f>
        <v>0</v>
      </c>
      <c r="C1138" s="54" t="str">
        <f t="shared" si="70"/>
        <v>0</v>
      </c>
      <c r="D1138" s="57">
        <f t="shared" si="71"/>
        <v>45291</v>
      </c>
      <c r="E1138" s="54">
        <f t="shared" si="72"/>
        <v>81</v>
      </c>
      <c r="F1138" s="18"/>
      <c r="G1138" s="46"/>
      <c r="H1138" s="3"/>
      <c r="I1138" s="4"/>
      <c r="J1138" s="3"/>
      <c r="K1138" s="21" t="str">
        <f t="shared" si="73"/>
        <v/>
      </c>
      <c r="L1138" s="2"/>
      <c r="M1138" s="2"/>
      <c r="N1138" s="18"/>
      <c r="O1138" s="18"/>
    </row>
    <row r="1139" spans="1:15" ht="18.75" customHeight="1" x14ac:dyDescent="0.25">
      <c r="A1139" s="18"/>
      <c r="B1139" s="54">
        <f>IF(J1139="",0,COUNTIF($J$7:J1139,J1139))</f>
        <v>0</v>
      </c>
      <c r="C1139" s="54" t="str">
        <f t="shared" ref="C1139:C1202" si="74">B1139&amp;J1139</f>
        <v>0</v>
      </c>
      <c r="D1139" s="57">
        <f t="shared" ref="D1139:D1202" si="75">IF(G1139&lt;&gt;"",G1139,D1138)</f>
        <v>45291</v>
      </c>
      <c r="E1139" s="54">
        <f t="shared" ref="E1139:E1202" si="76">IF(H1139&lt;&gt;"",H1139,E1138)</f>
        <v>81</v>
      </c>
      <c r="F1139" s="18"/>
      <c r="G1139" s="46"/>
      <c r="H1139" s="3"/>
      <c r="I1139" s="4"/>
      <c r="J1139" s="3"/>
      <c r="K1139" s="21" t="str">
        <f t="shared" ref="K1139:K1202" si="77">IF(J1139&lt;&gt;"",VLOOKUP(J1139,DA,2,FALSE),"")</f>
        <v/>
      </c>
      <c r="L1139" s="2"/>
      <c r="M1139" s="2"/>
      <c r="N1139" s="18"/>
      <c r="O1139" s="18"/>
    </row>
    <row r="1140" spans="1:15" ht="18.75" customHeight="1" x14ac:dyDescent="0.25">
      <c r="A1140" s="18"/>
      <c r="B1140" s="54">
        <f>IF(J1140="",0,COUNTIF($J$7:J1140,J1140))</f>
        <v>0</v>
      </c>
      <c r="C1140" s="54" t="str">
        <f t="shared" si="74"/>
        <v>0</v>
      </c>
      <c r="D1140" s="57">
        <f t="shared" si="75"/>
        <v>45291</v>
      </c>
      <c r="E1140" s="54">
        <f t="shared" si="76"/>
        <v>81</v>
      </c>
      <c r="F1140" s="18"/>
      <c r="G1140" s="46"/>
      <c r="H1140" s="3"/>
      <c r="I1140" s="4"/>
      <c r="J1140" s="3"/>
      <c r="K1140" s="21" t="str">
        <f t="shared" si="77"/>
        <v/>
      </c>
      <c r="L1140" s="2"/>
      <c r="M1140" s="2"/>
      <c r="N1140" s="18"/>
      <c r="O1140" s="18"/>
    </row>
    <row r="1141" spans="1:15" ht="18.75" customHeight="1" x14ac:dyDescent="0.25">
      <c r="A1141" s="18"/>
      <c r="B1141" s="54">
        <f>IF(J1141="",0,COUNTIF($J$7:J1141,J1141))</f>
        <v>0</v>
      </c>
      <c r="C1141" s="54" t="str">
        <f t="shared" si="74"/>
        <v>0</v>
      </c>
      <c r="D1141" s="57">
        <f t="shared" si="75"/>
        <v>45291</v>
      </c>
      <c r="E1141" s="54">
        <f t="shared" si="76"/>
        <v>81</v>
      </c>
      <c r="F1141" s="18"/>
      <c r="G1141" s="46"/>
      <c r="H1141" s="3"/>
      <c r="I1141" s="4"/>
      <c r="J1141" s="3"/>
      <c r="K1141" s="21" t="str">
        <f t="shared" si="77"/>
        <v/>
      </c>
      <c r="L1141" s="2"/>
      <c r="M1141" s="2"/>
      <c r="N1141" s="18"/>
      <c r="O1141" s="18"/>
    </row>
    <row r="1142" spans="1:15" ht="18.75" customHeight="1" x14ac:dyDescent="0.25">
      <c r="A1142" s="18"/>
      <c r="B1142" s="54">
        <f>IF(J1142="",0,COUNTIF($J$7:J1142,J1142))</f>
        <v>0</v>
      </c>
      <c r="C1142" s="54" t="str">
        <f t="shared" si="74"/>
        <v>0</v>
      </c>
      <c r="D1142" s="57">
        <f t="shared" si="75"/>
        <v>45291</v>
      </c>
      <c r="E1142" s="54">
        <f t="shared" si="76"/>
        <v>81</v>
      </c>
      <c r="F1142" s="18"/>
      <c r="G1142" s="46"/>
      <c r="H1142" s="3"/>
      <c r="I1142" s="4"/>
      <c r="J1142" s="3"/>
      <c r="K1142" s="21" t="str">
        <f t="shared" si="77"/>
        <v/>
      </c>
      <c r="L1142" s="2"/>
      <c r="M1142" s="2"/>
      <c r="N1142" s="18"/>
      <c r="O1142" s="18"/>
    </row>
    <row r="1143" spans="1:15" ht="18.75" customHeight="1" x14ac:dyDescent="0.25">
      <c r="A1143" s="18"/>
      <c r="B1143" s="54">
        <f>IF(J1143="",0,COUNTIF($J$7:J1143,J1143))</f>
        <v>0</v>
      </c>
      <c r="C1143" s="54" t="str">
        <f t="shared" si="74"/>
        <v>0</v>
      </c>
      <c r="D1143" s="57">
        <f t="shared" si="75"/>
        <v>45291</v>
      </c>
      <c r="E1143" s="54">
        <f t="shared" si="76"/>
        <v>81</v>
      </c>
      <c r="F1143" s="18"/>
      <c r="G1143" s="46"/>
      <c r="H1143" s="3"/>
      <c r="I1143" s="4"/>
      <c r="J1143" s="3"/>
      <c r="K1143" s="21" t="str">
        <f t="shared" si="77"/>
        <v/>
      </c>
      <c r="L1143" s="2"/>
      <c r="M1143" s="2"/>
      <c r="N1143" s="18"/>
      <c r="O1143" s="18"/>
    </row>
    <row r="1144" spans="1:15" ht="18.75" customHeight="1" x14ac:dyDescent="0.25">
      <c r="A1144" s="18"/>
      <c r="B1144" s="54">
        <f>IF(J1144="",0,COUNTIF($J$7:J1144,J1144))</f>
        <v>0</v>
      </c>
      <c r="C1144" s="54" t="str">
        <f t="shared" si="74"/>
        <v>0</v>
      </c>
      <c r="D1144" s="57">
        <f t="shared" si="75"/>
        <v>45291</v>
      </c>
      <c r="E1144" s="54">
        <f t="shared" si="76"/>
        <v>81</v>
      </c>
      <c r="F1144" s="18"/>
      <c r="G1144" s="46"/>
      <c r="H1144" s="3"/>
      <c r="I1144" s="4"/>
      <c r="J1144" s="3"/>
      <c r="K1144" s="21" t="str">
        <f t="shared" si="77"/>
        <v/>
      </c>
      <c r="L1144" s="2"/>
      <c r="M1144" s="2"/>
      <c r="N1144" s="18"/>
      <c r="O1144" s="18"/>
    </row>
    <row r="1145" spans="1:15" ht="18.75" customHeight="1" x14ac:dyDescent="0.25">
      <c r="A1145" s="18"/>
      <c r="B1145" s="54">
        <f>IF(J1145="",0,COUNTIF($J$7:J1145,J1145))</f>
        <v>0</v>
      </c>
      <c r="C1145" s="54" t="str">
        <f t="shared" si="74"/>
        <v>0</v>
      </c>
      <c r="D1145" s="57">
        <f t="shared" si="75"/>
        <v>45291</v>
      </c>
      <c r="E1145" s="54">
        <f t="shared" si="76"/>
        <v>81</v>
      </c>
      <c r="F1145" s="18"/>
      <c r="G1145" s="46"/>
      <c r="H1145" s="3"/>
      <c r="I1145" s="4"/>
      <c r="J1145" s="3"/>
      <c r="K1145" s="21" t="str">
        <f t="shared" si="77"/>
        <v/>
      </c>
      <c r="L1145" s="2"/>
      <c r="M1145" s="2"/>
      <c r="N1145" s="18"/>
      <c r="O1145" s="18"/>
    </row>
    <row r="1146" spans="1:15" ht="18.75" customHeight="1" x14ac:dyDescent="0.25">
      <c r="A1146" s="18"/>
      <c r="B1146" s="54">
        <f>IF(J1146="",0,COUNTIF($J$7:J1146,J1146))</f>
        <v>0</v>
      </c>
      <c r="C1146" s="54" t="str">
        <f t="shared" si="74"/>
        <v>0</v>
      </c>
      <c r="D1146" s="57">
        <f t="shared" si="75"/>
        <v>45291</v>
      </c>
      <c r="E1146" s="54">
        <f t="shared" si="76"/>
        <v>81</v>
      </c>
      <c r="F1146" s="18"/>
      <c r="G1146" s="46"/>
      <c r="H1146" s="3"/>
      <c r="I1146" s="4"/>
      <c r="J1146" s="3"/>
      <c r="K1146" s="21" t="str">
        <f t="shared" si="77"/>
        <v/>
      </c>
      <c r="L1146" s="2"/>
      <c r="M1146" s="2"/>
      <c r="N1146" s="18"/>
      <c r="O1146" s="18"/>
    </row>
    <row r="1147" spans="1:15" ht="18.75" customHeight="1" x14ac:dyDescent="0.25">
      <c r="A1147" s="18"/>
      <c r="B1147" s="54">
        <f>IF(J1147="",0,COUNTIF($J$7:J1147,J1147))</f>
        <v>0</v>
      </c>
      <c r="C1147" s="54" t="str">
        <f t="shared" si="74"/>
        <v>0</v>
      </c>
      <c r="D1147" s="57">
        <f t="shared" si="75"/>
        <v>45291</v>
      </c>
      <c r="E1147" s="54">
        <f t="shared" si="76"/>
        <v>81</v>
      </c>
      <c r="F1147" s="18"/>
      <c r="G1147" s="46"/>
      <c r="H1147" s="3"/>
      <c r="I1147" s="4"/>
      <c r="J1147" s="3"/>
      <c r="K1147" s="21" t="str">
        <f t="shared" si="77"/>
        <v/>
      </c>
      <c r="L1147" s="2"/>
      <c r="M1147" s="2"/>
      <c r="N1147" s="18"/>
      <c r="O1147" s="18"/>
    </row>
    <row r="1148" spans="1:15" ht="18.75" customHeight="1" x14ac:dyDescent="0.25">
      <c r="A1148" s="18"/>
      <c r="B1148" s="54">
        <f>IF(J1148="",0,COUNTIF($J$7:J1148,J1148))</f>
        <v>0</v>
      </c>
      <c r="C1148" s="54" t="str">
        <f t="shared" si="74"/>
        <v>0</v>
      </c>
      <c r="D1148" s="57">
        <f t="shared" si="75"/>
        <v>45291</v>
      </c>
      <c r="E1148" s="54">
        <f t="shared" si="76"/>
        <v>81</v>
      </c>
      <c r="F1148" s="18"/>
      <c r="G1148" s="46"/>
      <c r="H1148" s="3"/>
      <c r="I1148" s="4"/>
      <c r="J1148" s="3"/>
      <c r="K1148" s="21" t="str">
        <f t="shared" si="77"/>
        <v/>
      </c>
      <c r="L1148" s="2"/>
      <c r="M1148" s="2"/>
      <c r="N1148" s="18"/>
      <c r="O1148" s="18"/>
    </row>
    <row r="1149" spans="1:15" ht="18.75" customHeight="1" x14ac:dyDescent="0.25">
      <c r="A1149" s="18"/>
      <c r="B1149" s="54">
        <f>IF(J1149="",0,COUNTIF($J$7:J1149,J1149))</f>
        <v>0</v>
      </c>
      <c r="C1149" s="54" t="str">
        <f t="shared" si="74"/>
        <v>0</v>
      </c>
      <c r="D1149" s="57">
        <f t="shared" si="75"/>
        <v>45291</v>
      </c>
      <c r="E1149" s="54">
        <f t="shared" si="76"/>
        <v>81</v>
      </c>
      <c r="F1149" s="18"/>
      <c r="G1149" s="46"/>
      <c r="H1149" s="3"/>
      <c r="I1149" s="4"/>
      <c r="J1149" s="3"/>
      <c r="K1149" s="21" t="str">
        <f t="shared" si="77"/>
        <v/>
      </c>
      <c r="L1149" s="2"/>
      <c r="M1149" s="2"/>
      <c r="N1149" s="18"/>
      <c r="O1149" s="18"/>
    </row>
    <row r="1150" spans="1:15" ht="18.75" customHeight="1" x14ac:dyDescent="0.25">
      <c r="A1150" s="18"/>
      <c r="B1150" s="54">
        <f>IF(J1150="",0,COUNTIF($J$7:J1150,J1150))</f>
        <v>0</v>
      </c>
      <c r="C1150" s="54" t="str">
        <f t="shared" si="74"/>
        <v>0</v>
      </c>
      <c r="D1150" s="57">
        <f t="shared" si="75"/>
        <v>45291</v>
      </c>
      <c r="E1150" s="54">
        <f t="shared" si="76"/>
        <v>81</v>
      </c>
      <c r="F1150" s="18"/>
      <c r="G1150" s="46"/>
      <c r="H1150" s="3"/>
      <c r="I1150" s="4"/>
      <c r="J1150" s="3"/>
      <c r="K1150" s="21" t="str">
        <f t="shared" si="77"/>
        <v/>
      </c>
      <c r="L1150" s="2"/>
      <c r="M1150" s="2"/>
      <c r="N1150" s="18"/>
      <c r="O1150" s="18"/>
    </row>
    <row r="1151" spans="1:15" ht="18.75" customHeight="1" x14ac:dyDescent="0.25">
      <c r="A1151" s="18"/>
      <c r="B1151" s="54">
        <f>IF(J1151="",0,COUNTIF($J$7:J1151,J1151))</f>
        <v>0</v>
      </c>
      <c r="C1151" s="54" t="str">
        <f t="shared" si="74"/>
        <v>0</v>
      </c>
      <c r="D1151" s="57">
        <f t="shared" si="75"/>
        <v>45291</v>
      </c>
      <c r="E1151" s="54">
        <f t="shared" si="76"/>
        <v>81</v>
      </c>
      <c r="F1151" s="18"/>
      <c r="G1151" s="46"/>
      <c r="H1151" s="3"/>
      <c r="I1151" s="4"/>
      <c r="J1151" s="3"/>
      <c r="K1151" s="21" t="str">
        <f t="shared" si="77"/>
        <v/>
      </c>
      <c r="L1151" s="2"/>
      <c r="M1151" s="2"/>
      <c r="N1151" s="18"/>
      <c r="O1151" s="18"/>
    </row>
    <row r="1152" spans="1:15" ht="18.75" customHeight="1" x14ac:dyDescent="0.25">
      <c r="A1152" s="18"/>
      <c r="B1152" s="54">
        <f>IF(J1152="",0,COUNTIF($J$7:J1152,J1152))</f>
        <v>0</v>
      </c>
      <c r="C1152" s="54" t="str">
        <f t="shared" si="74"/>
        <v>0</v>
      </c>
      <c r="D1152" s="57">
        <f t="shared" si="75"/>
        <v>45291</v>
      </c>
      <c r="E1152" s="54">
        <f t="shared" si="76"/>
        <v>81</v>
      </c>
      <c r="F1152" s="18"/>
      <c r="G1152" s="46"/>
      <c r="H1152" s="3"/>
      <c r="I1152" s="4"/>
      <c r="J1152" s="3"/>
      <c r="K1152" s="21" t="str">
        <f t="shared" si="77"/>
        <v/>
      </c>
      <c r="L1152" s="2"/>
      <c r="M1152" s="2"/>
      <c r="N1152" s="18"/>
      <c r="O1152" s="18"/>
    </row>
    <row r="1153" spans="1:15" ht="18.75" customHeight="1" x14ac:dyDescent="0.25">
      <c r="A1153" s="18"/>
      <c r="B1153" s="54">
        <f>IF(J1153="",0,COUNTIF($J$7:J1153,J1153))</f>
        <v>0</v>
      </c>
      <c r="C1153" s="54" t="str">
        <f t="shared" si="74"/>
        <v>0</v>
      </c>
      <c r="D1153" s="57">
        <f t="shared" si="75"/>
        <v>45291</v>
      </c>
      <c r="E1153" s="54">
        <f t="shared" si="76"/>
        <v>81</v>
      </c>
      <c r="F1153" s="18"/>
      <c r="G1153" s="46"/>
      <c r="H1153" s="3"/>
      <c r="I1153" s="4"/>
      <c r="J1153" s="3"/>
      <c r="K1153" s="21" t="str">
        <f t="shared" si="77"/>
        <v/>
      </c>
      <c r="L1153" s="2"/>
      <c r="M1153" s="2"/>
      <c r="N1153" s="18"/>
      <c r="O1153" s="18"/>
    </row>
    <row r="1154" spans="1:15" ht="18.75" customHeight="1" x14ac:dyDescent="0.25">
      <c r="A1154" s="18"/>
      <c r="B1154" s="54">
        <f>IF(J1154="",0,COUNTIF($J$7:J1154,J1154))</f>
        <v>0</v>
      </c>
      <c r="C1154" s="54" t="str">
        <f t="shared" si="74"/>
        <v>0</v>
      </c>
      <c r="D1154" s="57">
        <f t="shared" si="75"/>
        <v>45291</v>
      </c>
      <c r="E1154" s="54">
        <f t="shared" si="76"/>
        <v>81</v>
      </c>
      <c r="F1154" s="18"/>
      <c r="G1154" s="46"/>
      <c r="H1154" s="3"/>
      <c r="I1154" s="4"/>
      <c r="J1154" s="3"/>
      <c r="K1154" s="21" t="str">
        <f t="shared" si="77"/>
        <v/>
      </c>
      <c r="L1154" s="2"/>
      <c r="M1154" s="2"/>
      <c r="N1154" s="18"/>
      <c r="O1154" s="18"/>
    </row>
    <row r="1155" spans="1:15" ht="18.75" customHeight="1" x14ac:dyDescent="0.25">
      <c r="A1155" s="18"/>
      <c r="B1155" s="54">
        <f>IF(J1155="",0,COUNTIF($J$7:J1155,J1155))</f>
        <v>0</v>
      </c>
      <c r="C1155" s="54" t="str">
        <f t="shared" si="74"/>
        <v>0</v>
      </c>
      <c r="D1155" s="57">
        <f t="shared" si="75"/>
        <v>45291</v>
      </c>
      <c r="E1155" s="54">
        <f t="shared" si="76"/>
        <v>81</v>
      </c>
      <c r="F1155" s="18"/>
      <c r="G1155" s="46"/>
      <c r="H1155" s="3"/>
      <c r="I1155" s="4"/>
      <c r="J1155" s="3"/>
      <c r="K1155" s="21" t="str">
        <f t="shared" si="77"/>
        <v/>
      </c>
      <c r="L1155" s="2"/>
      <c r="M1155" s="2"/>
      <c r="N1155" s="18"/>
      <c r="O1155" s="18"/>
    </row>
    <row r="1156" spans="1:15" ht="18.75" customHeight="1" x14ac:dyDescent="0.25">
      <c r="A1156" s="18"/>
      <c r="B1156" s="54">
        <f>IF(J1156="",0,COUNTIF($J$7:J1156,J1156))</f>
        <v>0</v>
      </c>
      <c r="C1156" s="54" t="str">
        <f t="shared" si="74"/>
        <v>0</v>
      </c>
      <c r="D1156" s="57">
        <f t="shared" si="75"/>
        <v>45291</v>
      </c>
      <c r="E1156" s="54">
        <f t="shared" si="76"/>
        <v>81</v>
      </c>
      <c r="F1156" s="18"/>
      <c r="G1156" s="46"/>
      <c r="H1156" s="3"/>
      <c r="I1156" s="4"/>
      <c r="J1156" s="3"/>
      <c r="K1156" s="21" t="str">
        <f t="shared" si="77"/>
        <v/>
      </c>
      <c r="L1156" s="2"/>
      <c r="M1156" s="2"/>
      <c r="N1156" s="18"/>
      <c r="O1156" s="18"/>
    </row>
    <row r="1157" spans="1:15" ht="18.75" customHeight="1" x14ac:dyDescent="0.25">
      <c r="A1157" s="18"/>
      <c r="B1157" s="54">
        <f>IF(J1157="",0,COUNTIF($J$7:J1157,J1157))</f>
        <v>0</v>
      </c>
      <c r="C1157" s="54" t="str">
        <f t="shared" si="74"/>
        <v>0</v>
      </c>
      <c r="D1157" s="57">
        <f t="shared" si="75"/>
        <v>45291</v>
      </c>
      <c r="E1157" s="54">
        <f t="shared" si="76"/>
        <v>81</v>
      </c>
      <c r="F1157" s="18"/>
      <c r="G1157" s="46"/>
      <c r="H1157" s="3"/>
      <c r="I1157" s="4"/>
      <c r="J1157" s="3"/>
      <c r="K1157" s="21" t="str">
        <f t="shared" si="77"/>
        <v/>
      </c>
      <c r="L1157" s="2"/>
      <c r="M1157" s="2"/>
      <c r="N1157" s="18"/>
      <c r="O1157" s="18"/>
    </row>
    <row r="1158" spans="1:15" ht="18.75" customHeight="1" x14ac:dyDescent="0.25">
      <c r="A1158" s="18"/>
      <c r="B1158" s="54">
        <f>IF(J1158="",0,COUNTIF($J$7:J1158,J1158))</f>
        <v>0</v>
      </c>
      <c r="C1158" s="54" t="str">
        <f t="shared" si="74"/>
        <v>0</v>
      </c>
      <c r="D1158" s="57">
        <f t="shared" si="75"/>
        <v>45291</v>
      </c>
      <c r="E1158" s="54">
        <f t="shared" si="76"/>
        <v>81</v>
      </c>
      <c r="F1158" s="18"/>
      <c r="G1158" s="46"/>
      <c r="H1158" s="3"/>
      <c r="I1158" s="4"/>
      <c r="J1158" s="3"/>
      <c r="K1158" s="21" t="str">
        <f t="shared" si="77"/>
        <v/>
      </c>
      <c r="L1158" s="2"/>
      <c r="M1158" s="2"/>
      <c r="N1158" s="18"/>
      <c r="O1158" s="18"/>
    </row>
    <row r="1159" spans="1:15" ht="18.75" customHeight="1" x14ac:dyDescent="0.25">
      <c r="A1159" s="18"/>
      <c r="B1159" s="54">
        <f>IF(J1159="",0,COUNTIF($J$7:J1159,J1159))</f>
        <v>0</v>
      </c>
      <c r="C1159" s="54" t="str">
        <f t="shared" si="74"/>
        <v>0</v>
      </c>
      <c r="D1159" s="57">
        <f t="shared" si="75"/>
        <v>45291</v>
      </c>
      <c r="E1159" s="54">
        <f t="shared" si="76"/>
        <v>81</v>
      </c>
      <c r="F1159" s="18"/>
      <c r="G1159" s="46"/>
      <c r="H1159" s="3"/>
      <c r="I1159" s="4"/>
      <c r="J1159" s="3"/>
      <c r="K1159" s="21" t="str">
        <f t="shared" si="77"/>
        <v/>
      </c>
      <c r="L1159" s="2"/>
      <c r="M1159" s="2"/>
      <c r="N1159" s="18"/>
      <c r="O1159" s="18"/>
    </row>
    <row r="1160" spans="1:15" ht="18.75" customHeight="1" x14ac:dyDescent="0.25">
      <c r="A1160" s="18"/>
      <c r="B1160" s="54">
        <f>IF(J1160="",0,COUNTIF($J$7:J1160,J1160))</f>
        <v>0</v>
      </c>
      <c r="C1160" s="54" t="str">
        <f t="shared" si="74"/>
        <v>0</v>
      </c>
      <c r="D1160" s="57">
        <f t="shared" si="75"/>
        <v>45291</v>
      </c>
      <c r="E1160" s="54">
        <f t="shared" si="76"/>
        <v>81</v>
      </c>
      <c r="F1160" s="18"/>
      <c r="G1160" s="46"/>
      <c r="H1160" s="3"/>
      <c r="I1160" s="4"/>
      <c r="J1160" s="3"/>
      <c r="K1160" s="21" t="str">
        <f t="shared" si="77"/>
        <v/>
      </c>
      <c r="L1160" s="2"/>
      <c r="M1160" s="2"/>
      <c r="N1160" s="18"/>
      <c r="O1160" s="18"/>
    </row>
    <row r="1161" spans="1:15" ht="18.75" customHeight="1" x14ac:dyDescent="0.25">
      <c r="A1161" s="18"/>
      <c r="B1161" s="54">
        <f>IF(J1161="",0,COUNTIF($J$7:J1161,J1161))</f>
        <v>0</v>
      </c>
      <c r="C1161" s="54" t="str">
        <f t="shared" si="74"/>
        <v>0</v>
      </c>
      <c r="D1161" s="57">
        <f t="shared" si="75"/>
        <v>45291</v>
      </c>
      <c r="E1161" s="54">
        <f t="shared" si="76"/>
        <v>81</v>
      </c>
      <c r="F1161" s="18"/>
      <c r="G1161" s="46"/>
      <c r="H1161" s="3"/>
      <c r="I1161" s="4"/>
      <c r="J1161" s="3"/>
      <c r="K1161" s="21" t="str">
        <f t="shared" si="77"/>
        <v/>
      </c>
      <c r="L1161" s="2"/>
      <c r="M1161" s="2"/>
      <c r="N1161" s="18"/>
      <c r="O1161" s="18"/>
    </row>
    <row r="1162" spans="1:15" ht="18.75" customHeight="1" x14ac:dyDescent="0.25">
      <c r="A1162" s="18"/>
      <c r="B1162" s="54">
        <f>IF(J1162="",0,COUNTIF($J$7:J1162,J1162))</f>
        <v>0</v>
      </c>
      <c r="C1162" s="54" t="str">
        <f t="shared" si="74"/>
        <v>0</v>
      </c>
      <c r="D1162" s="57">
        <f t="shared" si="75"/>
        <v>45291</v>
      </c>
      <c r="E1162" s="54">
        <f t="shared" si="76"/>
        <v>81</v>
      </c>
      <c r="F1162" s="18"/>
      <c r="G1162" s="46"/>
      <c r="H1162" s="3"/>
      <c r="I1162" s="4"/>
      <c r="J1162" s="3"/>
      <c r="K1162" s="21" t="str">
        <f t="shared" si="77"/>
        <v/>
      </c>
      <c r="L1162" s="2"/>
      <c r="M1162" s="2"/>
      <c r="N1162" s="18"/>
      <c r="O1162" s="18"/>
    </row>
    <row r="1163" spans="1:15" ht="18.75" customHeight="1" x14ac:dyDescent="0.25">
      <c r="A1163" s="18"/>
      <c r="B1163" s="54">
        <f>IF(J1163="",0,COUNTIF($J$7:J1163,J1163))</f>
        <v>0</v>
      </c>
      <c r="C1163" s="54" t="str">
        <f t="shared" si="74"/>
        <v>0</v>
      </c>
      <c r="D1163" s="57">
        <f t="shared" si="75"/>
        <v>45291</v>
      </c>
      <c r="E1163" s="54">
        <f t="shared" si="76"/>
        <v>81</v>
      </c>
      <c r="F1163" s="18"/>
      <c r="G1163" s="46"/>
      <c r="H1163" s="3"/>
      <c r="I1163" s="4"/>
      <c r="J1163" s="3"/>
      <c r="K1163" s="21" t="str">
        <f t="shared" si="77"/>
        <v/>
      </c>
      <c r="L1163" s="2"/>
      <c r="M1163" s="2"/>
      <c r="N1163" s="18"/>
      <c r="O1163" s="18"/>
    </row>
    <row r="1164" spans="1:15" ht="18.75" customHeight="1" x14ac:dyDescent="0.25">
      <c r="A1164" s="18"/>
      <c r="B1164" s="54">
        <f>IF(J1164="",0,COUNTIF($J$7:J1164,J1164))</f>
        <v>0</v>
      </c>
      <c r="C1164" s="54" t="str">
        <f t="shared" si="74"/>
        <v>0</v>
      </c>
      <c r="D1164" s="57">
        <f t="shared" si="75"/>
        <v>45291</v>
      </c>
      <c r="E1164" s="54">
        <f t="shared" si="76"/>
        <v>81</v>
      </c>
      <c r="F1164" s="18"/>
      <c r="G1164" s="46"/>
      <c r="H1164" s="3"/>
      <c r="I1164" s="4"/>
      <c r="J1164" s="3"/>
      <c r="K1164" s="21" t="str">
        <f t="shared" si="77"/>
        <v/>
      </c>
      <c r="L1164" s="2"/>
      <c r="M1164" s="2"/>
      <c r="N1164" s="18"/>
      <c r="O1164" s="18"/>
    </row>
    <row r="1165" spans="1:15" ht="18.75" customHeight="1" x14ac:dyDescent="0.25">
      <c r="A1165" s="18"/>
      <c r="B1165" s="54">
        <f>IF(J1165="",0,COUNTIF($J$7:J1165,J1165))</f>
        <v>0</v>
      </c>
      <c r="C1165" s="54" t="str">
        <f t="shared" si="74"/>
        <v>0</v>
      </c>
      <c r="D1165" s="57">
        <f t="shared" si="75"/>
        <v>45291</v>
      </c>
      <c r="E1165" s="54">
        <f t="shared" si="76"/>
        <v>81</v>
      </c>
      <c r="F1165" s="18"/>
      <c r="G1165" s="46"/>
      <c r="H1165" s="3"/>
      <c r="I1165" s="4"/>
      <c r="J1165" s="3"/>
      <c r="K1165" s="21" t="str">
        <f t="shared" si="77"/>
        <v/>
      </c>
      <c r="L1165" s="2"/>
      <c r="M1165" s="2"/>
      <c r="N1165" s="18"/>
      <c r="O1165" s="18"/>
    </row>
    <row r="1166" spans="1:15" ht="18.75" customHeight="1" x14ac:dyDescent="0.25">
      <c r="A1166" s="18"/>
      <c r="B1166" s="54">
        <f>IF(J1166="",0,COUNTIF($J$7:J1166,J1166))</f>
        <v>0</v>
      </c>
      <c r="C1166" s="54" t="str">
        <f t="shared" si="74"/>
        <v>0</v>
      </c>
      <c r="D1166" s="57">
        <f t="shared" si="75"/>
        <v>45291</v>
      </c>
      <c r="E1166" s="54">
        <f t="shared" si="76"/>
        <v>81</v>
      </c>
      <c r="F1166" s="18"/>
      <c r="G1166" s="46"/>
      <c r="H1166" s="3"/>
      <c r="I1166" s="4"/>
      <c r="J1166" s="3"/>
      <c r="K1166" s="21" t="str">
        <f t="shared" si="77"/>
        <v/>
      </c>
      <c r="L1166" s="2"/>
      <c r="M1166" s="2"/>
      <c r="N1166" s="18"/>
      <c r="O1166" s="18"/>
    </row>
    <row r="1167" spans="1:15" ht="18.75" customHeight="1" x14ac:dyDescent="0.25">
      <c r="A1167" s="18"/>
      <c r="B1167" s="54">
        <f>IF(J1167="",0,COUNTIF($J$7:J1167,J1167))</f>
        <v>0</v>
      </c>
      <c r="C1167" s="54" t="str">
        <f t="shared" si="74"/>
        <v>0</v>
      </c>
      <c r="D1167" s="57">
        <f t="shared" si="75"/>
        <v>45291</v>
      </c>
      <c r="E1167" s="54">
        <f t="shared" si="76"/>
        <v>81</v>
      </c>
      <c r="F1167" s="18"/>
      <c r="G1167" s="46"/>
      <c r="H1167" s="3"/>
      <c r="I1167" s="4"/>
      <c r="J1167" s="3"/>
      <c r="K1167" s="21" t="str">
        <f t="shared" si="77"/>
        <v/>
      </c>
      <c r="L1167" s="2"/>
      <c r="M1167" s="2"/>
      <c r="N1167" s="18"/>
      <c r="O1167" s="18"/>
    </row>
    <row r="1168" spans="1:15" ht="18.75" customHeight="1" x14ac:dyDescent="0.25">
      <c r="A1168" s="18"/>
      <c r="B1168" s="54">
        <f>IF(J1168="",0,COUNTIF($J$7:J1168,J1168))</f>
        <v>0</v>
      </c>
      <c r="C1168" s="54" t="str">
        <f t="shared" si="74"/>
        <v>0</v>
      </c>
      <c r="D1168" s="57">
        <f t="shared" si="75"/>
        <v>45291</v>
      </c>
      <c r="E1168" s="54">
        <f t="shared" si="76"/>
        <v>81</v>
      </c>
      <c r="F1168" s="18"/>
      <c r="G1168" s="46"/>
      <c r="H1168" s="3"/>
      <c r="I1168" s="4"/>
      <c r="J1168" s="3"/>
      <c r="K1168" s="21" t="str">
        <f t="shared" si="77"/>
        <v/>
      </c>
      <c r="L1168" s="2"/>
      <c r="M1168" s="2"/>
      <c r="N1168" s="18"/>
      <c r="O1168" s="18"/>
    </row>
    <row r="1169" spans="1:15" ht="18.75" customHeight="1" x14ac:dyDescent="0.25">
      <c r="A1169" s="18"/>
      <c r="B1169" s="54">
        <f>IF(J1169="",0,COUNTIF($J$7:J1169,J1169))</f>
        <v>0</v>
      </c>
      <c r="C1169" s="54" t="str">
        <f t="shared" si="74"/>
        <v>0</v>
      </c>
      <c r="D1169" s="57">
        <f t="shared" si="75"/>
        <v>45291</v>
      </c>
      <c r="E1169" s="54">
        <f t="shared" si="76"/>
        <v>81</v>
      </c>
      <c r="F1169" s="18"/>
      <c r="G1169" s="46"/>
      <c r="H1169" s="3"/>
      <c r="I1169" s="4"/>
      <c r="J1169" s="3"/>
      <c r="K1169" s="21" t="str">
        <f t="shared" si="77"/>
        <v/>
      </c>
      <c r="L1169" s="2"/>
      <c r="M1169" s="2"/>
      <c r="N1169" s="18"/>
      <c r="O1169" s="18"/>
    </row>
    <row r="1170" spans="1:15" ht="18.75" customHeight="1" x14ac:dyDescent="0.25">
      <c r="A1170" s="18"/>
      <c r="B1170" s="54">
        <f>IF(J1170="",0,COUNTIF($J$7:J1170,J1170))</f>
        <v>0</v>
      </c>
      <c r="C1170" s="54" t="str">
        <f t="shared" si="74"/>
        <v>0</v>
      </c>
      <c r="D1170" s="57">
        <f t="shared" si="75"/>
        <v>45291</v>
      </c>
      <c r="E1170" s="54">
        <f t="shared" si="76"/>
        <v>81</v>
      </c>
      <c r="F1170" s="18"/>
      <c r="G1170" s="46"/>
      <c r="H1170" s="3"/>
      <c r="I1170" s="4"/>
      <c r="J1170" s="3"/>
      <c r="K1170" s="21" t="str">
        <f t="shared" si="77"/>
        <v/>
      </c>
      <c r="L1170" s="2"/>
      <c r="M1170" s="2"/>
      <c r="N1170" s="18"/>
      <c r="O1170" s="18"/>
    </row>
    <row r="1171" spans="1:15" ht="18.75" customHeight="1" x14ac:dyDescent="0.25">
      <c r="A1171" s="18"/>
      <c r="B1171" s="54">
        <f>IF(J1171="",0,COUNTIF($J$7:J1171,J1171))</f>
        <v>0</v>
      </c>
      <c r="C1171" s="54" t="str">
        <f t="shared" si="74"/>
        <v>0</v>
      </c>
      <c r="D1171" s="57">
        <f t="shared" si="75"/>
        <v>45291</v>
      </c>
      <c r="E1171" s="54">
        <f t="shared" si="76"/>
        <v>81</v>
      </c>
      <c r="F1171" s="18"/>
      <c r="G1171" s="46"/>
      <c r="H1171" s="3"/>
      <c r="I1171" s="4"/>
      <c r="J1171" s="3"/>
      <c r="K1171" s="21" t="str">
        <f t="shared" si="77"/>
        <v/>
      </c>
      <c r="L1171" s="2"/>
      <c r="M1171" s="2"/>
      <c r="N1171" s="18"/>
      <c r="O1171" s="18"/>
    </row>
    <row r="1172" spans="1:15" ht="18.75" customHeight="1" x14ac:dyDescent="0.25">
      <c r="A1172" s="18"/>
      <c r="B1172" s="54">
        <f>IF(J1172="",0,COUNTIF($J$7:J1172,J1172))</f>
        <v>0</v>
      </c>
      <c r="C1172" s="54" t="str">
        <f t="shared" si="74"/>
        <v>0</v>
      </c>
      <c r="D1172" s="57">
        <f t="shared" si="75"/>
        <v>45291</v>
      </c>
      <c r="E1172" s="54">
        <f t="shared" si="76"/>
        <v>81</v>
      </c>
      <c r="F1172" s="18"/>
      <c r="G1172" s="46"/>
      <c r="H1172" s="3"/>
      <c r="I1172" s="4"/>
      <c r="J1172" s="3"/>
      <c r="K1172" s="21" t="str">
        <f t="shared" si="77"/>
        <v/>
      </c>
      <c r="L1172" s="2"/>
      <c r="M1172" s="2"/>
      <c r="N1172" s="18"/>
      <c r="O1172" s="18"/>
    </row>
    <row r="1173" spans="1:15" ht="18.75" customHeight="1" x14ac:dyDescent="0.25">
      <c r="A1173" s="18"/>
      <c r="B1173" s="54">
        <f>IF(J1173="",0,COUNTIF($J$7:J1173,J1173))</f>
        <v>0</v>
      </c>
      <c r="C1173" s="54" t="str">
        <f t="shared" si="74"/>
        <v>0</v>
      </c>
      <c r="D1173" s="57">
        <f t="shared" si="75"/>
        <v>45291</v>
      </c>
      <c r="E1173" s="54">
        <f t="shared" si="76"/>
        <v>81</v>
      </c>
      <c r="F1173" s="18"/>
      <c r="G1173" s="46"/>
      <c r="H1173" s="3"/>
      <c r="I1173" s="4"/>
      <c r="J1173" s="3"/>
      <c r="K1173" s="21" t="str">
        <f t="shared" si="77"/>
        <v/>
      </c>
      <c r="L1173" s="2"/>
      <c r="M1173" s="2"/>
      <c r="N1173" s="18"/>
      <c r="O1173" s="18"/>
    </row>
    <row r="1174" spans="1:15" ht="18.75" customHeight="1" x14ac:dyDescent="0.25">
      <c r="A1174" s="18"/>
      <c r="B1174" s="54">
        <f>IF(J1174="",0,COUNTIF($J$7:J1174,J1174))</f>
        <v>0</v>
      </c>
      <c r="C1174" s="54" t="str">
        <f t="shared" si="74"/>
        <v>0</v>
      </c>
      <c r="D1174" s="57">
        <f t="shared" si="75"/>
        <v>45291</v>
      </c>
      <c r="E1174" s="54">
        <f t="shared" si="76"/>
        <v>81</v>
      </c>
      <c r="F1174" s="18"/>
      <c r="G1174" s="46"/>
      <c r="H1174" s="3"/>
      <c r="I1174" s="4"/>
      <c r="J1174" s="3"/>
      <c r="K1174" s="21" t="str">
        <f t="shared" si="77"/>
        <v/>
      </c>
      <c r="L1174" s="2"/>
      <c r="M1174" s="2"/>
      <c r="N1174" s="18"/>
      <c r="O1174" s="18"/>
    </row>
    <row r="1175" spans="1:15" ht="18.75" customHeight="1" x14ac:dyDescent="0.25">
      <c r="A1175" s="18"/>
      <c r="B1175" s="54">
        <f>IF(J1175="",0,COUNTIF($J$7:J1175,J1175))</f>
        <v>0</v>
      </c>
      <c r="C1175" s="54" t="str">
        <f t="shared" si="74"/>
        <v>0</v>
      </c>
      <c r="D1175" s="57">
        <f t="shared" si="75"/>
        <v>45291</v>
      </c>
      <c r="E1175" s="54">
        <f t="shared" si="76"/>
        <v>81</v>
      </c>
      <c r="F1175" s="18"/>
      <c r="G1175" s="46"/>
      <c r="H1175" s="3"/>
      <c r="I1175" s="4"/>
      <c r="J1175" s="3"/>
      <c r="K1175" s="21" t="str">
        <f t="shared" si="77"/>
        <v/>
      </c>
      <c r="L1175" s="2"/>
      <c r="M1175" s="2"/>
      <c r="N1175" s="18"/>
      <c r="O1175" s="18"/>
    </row>
    <row r="1176" spans="1:15" ht="18.75" customHeight="1" x14ac:dyDescent="0.25">
      <c r="A1176" s="18"/>
      <c r="B1176" s="54">
        <f>IF(J1176="",0,COUNTIF($J$7:J1176,J1176))</f>
        <v>0</v>
      </c>
      <c r="C1176" s="54" t="str">
        <f t="shared" si="74"/>
        <v>0</v>
      </c>
      <c r="D1176" s="57">
        <f t="shared" si="75"/>
        <v>45291</v>
      </c>
      <c r="E1176" s="54">
        <f t="shared" si="76"/>
        <v>81</v>
      </c>
      <c r="F1176" s="18"/>
      <c r="G1176" s="46"/>
      <c r="H1176" s="3"/>
      <c r="I1176" s="4"/>
      <c r="J1176" s="3"/>
      <c r="K1176" s="21" t="str">
        <f t="shared" si="77"/>
        <v/>
      </c>
      <c r="L1176" s="2"/>
      <c r="M1176" s="2"/>
      <c r="N1176" s="18"/>
      <c r="O1176" s="18"/>
    </row>
    <row r="1177" spans="1:15" ht="18.75" customHeight="1" x14ac:dyDescent="0.25">
      <c r="A1177" s="18"/>
      <c r="B1177" s="54">
        <f>IF(J1177="",0,COUNTIF($J$7:J1177,J1177))</f>
        <v>0</v>
      </c>
      <c r="C1177" s="54" t="str">
        <f t="shared" si="74"/>
        <v>0</v>
      </c>
      <c r="D1177" s="57">
        <f t="shared" si="75"/>
        <v>45291</v>
      </c>
      <c r="E1177" s="54">
        <f t="shared" si="76"/>
        <v>81</v>
      </c>
      <c r="F1177" s="18"/>
      <c r="G1177" s="46"/>
      <c r="H1177" s="3"/>
      <c r="I1177" s="4"/>
      <c r="J1177" s="3"/>
      <c r="K1177" s="21" t="str">
        <f t="shared" si="77"/>
        <v/>
      </c>
      <c r="L1177" s="2"/>
      <c r="M1177" s="2"/>
      <c r="N1177" s="18"/>
      <c r="O1177" s="18"/>
    </row>
    <row r="1178" spans="1:15" ht="18.75" customHeight="1" x14ac:dyDescent="0.25">
      <c r="A1178" s="18"/>
      <c r="B1178" s="54">
        <f>IF(J1178="",0,COUNTIF($J$7:J1178,J1178))</f>
        <v>0</v>
      </c>
      <c r="C1178" s="54" t="str">
        <f t="shared" si="74"/>
        <v>0</v>
      </c>
      <c r="D1178" s="57">
        <f t="shared" si="75"/>
        <v>45291</v>
      </c>
      <c r="E1178" s="54">
        <f t="shared" si="76"/>
        <v>81</v>
      </c>
      <c r="F1178" s="18"/>
      <c r="G1178" s="46"/>
      <c r="H1178" s="3"/>
      <c r="I1178" s="4"/>
      <c r="J1178" s="3"/>
      <c r="K1178" s="21" t="str">
        <f t="shared" si="77"/>
        <v/>
      </c>
      <c r="L1178" s="2"/>
      <c r="M1178" s="2"/>
      <c r="N1178" s="18"/>
      <c r="O1178" s="18"/>
    </row>
    <row r="1179" spans="1:15" ht="18.75" customHeight="1" x14ac:dyDescent="0.25">
      <c r="A1179" s="18"/>
      <c r="B1179" s="54">
        <f>IF(J1179="",0,COUNTIF($J$7:J1179,J1179))</f>
        <v>0</v>
      </c>
      <c r="C1179" s="54" t="str">
        <f t="shared" si="74"/>
        <v>0</v>
      </c>
      <c r="D1179" s="57">
        <f t="shared" si="75"/>
        <v>45291</v>
      </c>
      <c r="E1179" s="54">
        <f t="shared" si="76"/>
        <v>81</v>
      </c>
      <c r="F1179" s="18"/>
      <c r="G1179" s="46"/>
      <c r="H1179" s="3"/>
      <c r="I1179" s="4"/>
      <c r="J1179" s="3"/>
      <c r="K1179" s="21" t="str">
        <f t="shared" si="77"/>
        <v/>
      </c>
      <c r="L1179" s="2"/>
      <c r="M1179" s="2"/>
      <c r="N1179" s="18"/>
      <c r="O1179" s="18"/>
    </row>
    <row r="1180" spans="1:15" ht="18.75" customHeight="1" x14ac:dyDescent="0.25">
      <c r="A1180" s="18"/>
      <c r="B1180" s="54">
        <f>IF(J1180="",0,COUNTIF($J$7:J1180,J1180))</f>
        <v>0</v>
      </c>
      <c r="C1180" s="54" t="str">
        <f t="shared" si="74"/>
        <v>0</v>
      </c>
      <c r="D1180" s="57">
        <f t="shared" si="75"/>
        <v>45291</v>
      </c>
      <c r="E1180" s="54">
        <f t="shared" si="76"/>
        <v>81</v>
      </c>
      <c r="F1180" s="18"/>
      <c r="G1180" s="46"/>
      <c r="H1180" s="3"/>
      <c r="I1180" s="4"/>
      <c r="J1180" s="3"/>
      <c r="K1180" s="21" t="str">
        <f t="shared" si="77"/>
        <v/>
      </c>
      <c r="L1180" s="2"/>
      <c r="M1180" s="2"/>
      <c r="N1180" s="18"/>
      <c r="O1180" s="18"/>
    </row>
    <row r="1181" spans="1:15" ht="18.75" customHeight="1" x14ac:dyDescent="0.25">
      <c r="A1181" s="18"/>
      <c r="B1181" s="54">
        <f>IF(J1181="",0,COUNTIF($J$7:J1181,J1181))</f>
        <v>0</v>
      </c>
      <c r="C1181" s="54" t="str">
        <f t="shared" si="74"/>
        <v>0</v>
      </c>
      <c r="D1181" s="57">
        <f t="shared" si="75"/>
        <v>45291</v>
      </c>
      <c r="E1181" s="54">
        <f t="shared" si="76"/>
        <v>81</v>
      </c>
      <c r="F1181" s="18"/>
      <c r="G1181" s="46"/>
      <c r="H1181" s="3"/>
      <c r="I1181" s="4"/>
      <c r="J1181" s="3"/>
      <c r="K1181" s="21" t="str">
        <f t="shared" si="77"/>
        <v/>
      </c>
      <c r="L1181" s="2"/>
      <c r="M1181" s="2"/>
      <c r="N1181" s="18"/>
      <c r="O1181" s="18"/>
    </row>
    <row r="1182" spans="1:15" ht="18.75" customHeight="1" x14ac:dyDescent="0.25">
      <c r="A1182" s="18"/>
      <c r="B1182" s="54">
        <f>IF(J1182="",0,COUNTIF($J$7:J1182,J1182))</f>
        <v>0</v>
      </c>
      <c r="C1182" s="54" t="str">
        <f t="shared" si="74"/>
        <v>0</v>
      </c>
      <c r="D1182" s="57">
        <f t="shared" si="75"/>
        <v>45291</v>
      </c>
      <c r="E1182" s="54">
        <f t="shared" si="76"/>
        <v>81</v>
      </c>
      <c r="F1182" s="18"/>
      <c r="G1182" s="46"/>
      <c r="H1182" s="3"/>
      <c r="I1182" s="4"/>
      <c r="J1182" s="3"/>
      <c r="K1182" s="21" t="str">
        <f t="shared" si="77"/>
        <v/>
      </c>
      <c r="L1182" s="2"/>
      <c r="M1182" s="2"/>
      <c r="N1182" s="18"/>
      <c r="O1182" s="18"/>
    </row>
    <row r="1183" spans="1:15" ht="18.75" customHeight="1" x14ac:dyDescent="0.25">
      <c r="A1183" s="18"/>
      <c r="B1183" s="54">
        <f>IF(J1183="",0,COUNTIF($J$7:J1183,J1183))</f>
        <v>0</v>
      </c>
      <c r="C1183" s="54" t="str">
        <f t="shared" si="74"/>
        <v>0</v>
      </c>
      <c r="D1183" s="57">
        <f t="shared" si="75"/>
        <v>45291</v>
      </c>
      <c r="E1183" s="54">
        <f t="shared" si="76"/>
        <v>81</v>
      </c>
      <c r="F1183" s="18"/>
      <c r="G1183" s="46"/>
      <c r="H1183" s="3"/>
      <c r="I1183" s="4"/>
      <c r="J1183" s="3"/>
      <c r="K1183" s="21" t="str">
        <f t="shared" si="77"/>
        <v/>
      </c>
      <c r="L1183" s="2"/>
      <c r="M1183" s="2"/>
      <c r="N1183" s="18"/>
      <c r="O1183" s="18"/>
    </row>
    <row r="1184" spans="1:15" ht="18.75" customHeight="1" x14ac:dyDescent="0.25">
      <c r="A1184" s="18"/>
      <c r="B1184" s="54">
        <f>IF(J1184="",0,COUNTIF($J$7:J1184,J1184))</f>
        <v>0</v>
      </c>
      <c r="C1184" s="54" t="str">
        <f t="shared" si="74"/>
        <v>0</v>
      </c>
      <c r="D1184" s="57">
        <f t="shared" si="75"/>
        <v>45291</v>
      </c>
      <c r="E1184" s="54">
        <f t="shared" si="76"/>
        <v>81</v>
      </c>
      <c r="F1184" s="18"/>
      <c r="G1184" s="46"/>
      <c r="H1184" s="3"/>
      <c r="I1184" s="4"/>
      <c r="J1184" s="3"/>
      <c r="K1184" s="21" t="str">
        <f t="shared" si="77"/>
        <v/>
      </c>
      <c r="L1184" s="2"/>
      <c r="M1184" s="2"/>
      <c r="N1184" s="18"/>
      <c r="O1184" s="18"/>
    </row>
    <row r="1185" spans="1:15" ht="18.75" customHeight="1" x14ac:dyDescent="0.25">
      <c r="A1185" s="18"/>
      <c r="B1185" s="54">
        <f>IF(J1185="",0,COUNTIF($J$7:J1185,J1185))</f>
        <v>0</v>
      </c>
      <c r="C1185" s="54" t="str">
        <f t="shared" si="74"/>
        <v>0</v>
      </c>
      <c r="D1185" s="57">
        <f t="shared" si="75"/>
        <v>45291</v>
      </c>
      <c r="E1185" s="54">
        <f t="shared" si="76"/>
        <v>81</v>
      </c>
      <c r="F1185" s="18"/>
      <c r="G1185" s="46"/>
      <c r="H1185" s="3"/>
      <c r="I1185" s="4"/>
      <c r="J1185" s="3"/>
      <c r="K1185" s="21" t="str">
        <f t="shared" si="77"/>
        <v/>
      </c>
      <c r="L1185" s="2"/>
      <c r="M1185" s="2"/>
      <c r="N1185" s="18"/>
      <c r="O1185" s="18"/>
    </row>
    <row r="1186" spans="1:15" ht="18.75" customHeight="1" x14ac:dyDescent="0.25">
      <c r="A1186" s="18"/>
      <c r="B1186" s="54">
        <f>IF(J1186="",0,COUNTIF($J$7:J1186,J1186))</f>
        <v>0</v>
      </c>
      <c r="C1186" s="54" t="str">
        <f t="shared" si="74"/>
        <v>0</v>
      </c>
      <c r="D1186" s="57">
        <f t="shared" si="75"/>
        <v>45291</v>
      </c>
      <c r="E1186" s="54">
        <f t="shared" si="76"/>
        <v>81</v>
      </c>
      <c r="F1186" s="18"/>
      <c r="G1186" s="46"/>
      <c r="H1186" s="3"/>
      <c r="I1186" s="4"/>
      <c r="J1186" s="3"/>
      <c r="K1186" s="21" t="str">
        <f t="shared" si="77"/>
        <v/>
      </c>
      <c r="L1186" s="2"/>
      <c r="M1186" s="2"/>
      <c r="N1186" s="18"/>
      <c r="O1186" s="18"/>
    </row>
    <row r="1187" spans="1:15" ht="18.75" customHeight="1" x14ac:dyDescent="0.25">
      <c r="A1187" s="18"/>
      <c r="B1187" s="54">
        <f>IF(J1187="",0,COUNTIF($J$7:J1187,J1187))</f>
        <v>0</v>
      </c>
      <c r="C1187" s="54" t="str">
        <f t="shared" si="74"/>
        <v>0</v>
      </c>
      <c r="D1187" s="57">
        <f t="shared" si="75"/>
        <v>45291</v>
      </c>
      <c r="E1187" s="54">
        <f t="shared" si="76"/>
        <v>81</v>
      </c>
      <c r="F1187" s="18"/>
      <c r="G1187" s="46"/>
      <c r="H1187" s="3"/>
      <c r="I1187" s="4"/>
      <c r="J1187" s="3"/>
      <c r="K1187" s="21" t="str">
        <f t="shared" si="77"/>
        <v/>
      </c>
      <c r="L1187" s="2"/>
      <c r="M1187" s="2"/>
      <c r="N1187" s="18"/>
      <c r="O1187" s="18"/>
    </row>
    <row r="1188" spans="1:15" ht="18.75" customHeight="1" x14ac:dyDescent="0.25">
      <c r="A1188" s="18"/>
      <c r="B1188" s="54">
        <f>IF(J1188="",0,COUNTIF($J$7:J1188,J1188))</f>
        <v>0</v>
      </c>
      <c r="C1188" s="54" t="str">
        <f t="shared" si="74"/>
        <v>0</v>
      </c>
      <c r="D1188" s="57">
        <f t="shared" si="75"/>
        <v>45291</v>
      </c>
      <c r="E1188" s="54">
        <f t="shared" si="76"/>
        <v>81</v>
      </c>
      <c r="F1188" s="18"/>
      <c r="G1188" s="46"/>
      <c r="H1188" s="3"/>
      <c r="I1188" s="4"/>
      <c r="J1188" s="3"/>
      <c r="K1188" s="21" t="str">
        <f t="shared" si="77"/>
        <v/>
      </c>
      <c r="L1188" s="2"/>
      <c r="M1188" s="2"/>
      <c r="N1188" s="18"/>
      <c r="O1188" s="18"/>
    </row>
    <row r="1189" spans="1:15" ht="18.75" customHeight="1" x14ac:dyDescent="0.25">
      <c r="A1189" s="18"/>
      <c r="B1189" s="54">
        <f>IF(J1189="",0,COUNTIF($J$7:J1189,J1189))</f>
        <v>0</v>
      </c>
      <c r="C1189" s="54" t="str">
        <f t="shared" si="74"/>
        <v>0</v>
      </c>
      <c r="D1189" s="57">
        <f t="shared" si="75"/>
        <v>45291</v>
      </c>
      <c r="E1189" s="54">
        <f t="shared" si="76"/>
        <v>81</v>
      </c>
      <c r="F1189" s="18"/>
      <c r="G1189" s="46"/>
      <c r="H1189" s="3"/>
      <c r="I1189" s="4"/>
      <c r="J1189" s="3"/>
      <c r="K1189" s="21" t="str">
        <f t="shared" si="77"/>
        <v/>
      </c>
      <c r="L1189" s="2"/>
      <c r="M1189" s="2"/>
      <c r="N1189" s="18"/>
      <c r="O1189" s="18"/>
    </row>
    <row r="1190" spans="1:15" ht="18.75" customHeight="1" x14ac:dyDescent="0.25">
      <c r="A1190" s="18"/>
      <c r="B1190" s="54">
        <f>IF(J1190="",0,COUNTIF($J$7:J1190,J1190))</f>
        <v>0</v>
      </c>
      <c r="C1190" s="54" t="str">
        <f t="shared" si="74"/>
        <v>0</v>
      </c>
      <c r="D1190" s="57">
        <f t="shared" si="75"/>
        <v>45291</v>
      </c>
      <c r="E1190" s="54">
        <f t="shared" si="76"/>
        <v>81</v>
      </c>
      <c r="F1190" s="18"/>
      <c r="G1190" s="46"/>
      <c r="H1190" s="3"/>
      <c r="I1190" s="4"/>
      <c r="J1190" s="3"/>
      <c r="K1190" s="21" t="str">
        <f t="shared" si="77"/>
        <v/>
      </c>
      <c r="L1190" s="2"/>
      <c r="M1190" s="2"/>
      <c r="N1190" s="18"/>
      <c r="O1190" s="18"/>
    </row>
    <row r="1191" spans="1:15" ht="18.75" customHeight="1" x14ac:dyDescent="0.25">
      <c r="A1191" s="18"/>
      <c r="B1191" s="54">
        <f>IF(J1191="",0,COUNTIF($J$7:J1191,J1191))</f>
        <v>0</v>
      </c>
      <c r="C1191" s="54" t="str">
        <f t="shared" si="74"/>
        <v>0</v>
      </c>
      <c r="D1191" s="57">
        <f t="shared" si="75"/>
        <v>45291</v>
      </c>
      <c r="E1191" s="54">
        <f t="shared" si="76"/>
        <v>81</v>
      </c>
      <c r="F1191" s="18"/>
      <c r="G1191" s="46"/>
      <c r="H1191" s="3"/>
      <c r="I1191" s="4"/>
      <c r="J1191" s="3"/>
      <c r="K1191" s="21" t="str">
        <f t="shared" si="77"/>
        <v/>
      </c>
      <c r="L1191" s="2"/>
      <c r="M1191" s="2"/>
      <c r="N1191" s="18"/>
      <c r="O1191" s="18"/>
    </row>
    <row r="1192" spans="1:15" ht="18.75" customHeight="1" x14ac:dyDescent="0.25">
      <c r="A1192" s="18"/>
      <c r="B1192" s="54">
        <f>IF(J1192="",0,COUNTIF($J$7:J1192,J1192))</f>
        <v>0</v>
      </c>
      <c r="C1192" s="54" t="str">
        <f t="shared" si="74"/>
        <v>0</v>
      </c>
      <c r="D1192" s="57">
        <f t="shared" si="75"/>
        <v>45291</v>
      </c>
      <c r="E1192" s="54">
        <f t="shared" si="76"/>
        <v>81</v>
      </c>
      <c r="F1192" s="18"/>
      <c r="G1192" s="46"/>
      <c r="H1192" s="3"/>
      <c r="I1192" s="4"/>
      <c r="J1192" s="3"/>
      <c r="K1192" s="21" t="str">
        <f t="shared" si="77"/>
        <v/>
      </c>
      <c r="L1192" s="2"/>
      <c r="M1192" s="2"/>
      <c r="N1192" s="18"/>
      <c r="O1192" s="18"/>
    </row>
    <row r="1193" spans="1:15" ht="18.75" customHeight="1" x14ac:dyDescent="0.25">
      <c r="A1193" s="18"/>
      <c r="B1193" s="54">
        <f>IF(J1193="",0,COUNTIF($J$7:J1193,J1193))</f>
        <v>0</v>
      </c>
      <c r="C1193" s="54" t="str">
        <f t="shared" si="74"/>
        <v>0</v>
      </c>
      <c r="D1193" s="57">
        <f t="shared" si="75"/>
        <v>45291</v>
      </c>
      <c r="E1193" s="54">
        <f t="shared" si="76"/>
        <v>81</v>
      </c>
      <c r="F1193" s="18"/>
      <c r="G1193" s="46"/>
      <c r="H1193" s="3"/>
      <c r="I1193" s="4"/>
      <c r="J1193" s="3"/>
      <c r="K1193" s="21" t="str">
        <f t="shared" si="77"/>
        <v/>
      </c>
      <c r="L1193" s="2"/>
      <c r="M1193" s="2"/>
      <c r="N1193" s="18"/>
      <c r="O1193" s="18"/>
    </row>
    <row r="1194" spans="1:15" ht="18.75" customHeight="1" x14ac:dyDescent="0.25">
      <c r="A1194" s="18"/>
      <c r="B1194" s="54">
        <f>IF(J1194="",0,COUNTIF($J$7:J1194,J1194))</f>
        <v>0</v>
      </c>
      <c r="C1194" s="54" t="str">
        <f t="shared" si="74"/>
        <v>0</v>
      </c>
      <c r="D1194" s="57">
        <f t="shared" si="75"/>
        <v>45291</v>
      </c>
      <c r="E1194" s="54">
        <f t="shared" si="76"/>
        <v>81</v>
      </c>
      <c r="F1194" s="18"/>
      <c r="G1194" s="46"/>
      <c r="H1194" s="3"/>
      <c r="I1194" s="4"/>
      <c r="J1194" s="3"/>
      <c r="K1194" s="21" t="str">
        <f t="shared" si="77"/>
        <v/>
      </c>
      <c r="L1194" s="2"/>
      <c r="M1194" s="2"/>
      <c r="N1194" s="18"/>
      <c r="O1194" s="18"/>
    </row>
    <row r="1195" spans="1:15" ht="18.75" customHeight="1" x14ac:dyDescent="0.25">
      <c r="A1195" s="18"/>
      <c r="B1195" s="54">
        <f>IF(J1195="",0,COUNTIF($J$7:J1195,J1195))</f>
        <v>0</v>
      </c>
      <c r="C1195" s="54" t="str">
        <f t="shared" si="74"/>
        <v>0</v>
      </c>
      <c r="D1195" s="57">
        <f t="shared" si="75"/>
        <v>45291</v>
      </c>
      <c r="E1195" s="54">
        <f t="shared" si="76"/>
        <v>81</v>
      </c>
      <c r="F1195" s="18"/>
      <c r="G1195" s="46"/>
      <c r="H1195" s="3"/>
      <c r="I1195" s="4"/>
      <c r="J1195" s="3"/>
      <c r="K1195" s="21" t="str">
        <f t="shared" si="77"/>
        <v/>
      </c>
      <c r="L1195" s="2"/>
      <c r="M1195" s="2"/>
      <c r="N1195" s="18"/>
      <c r="O1195" s="18"/>
    </row>
    <row r="1196" spans="1:15" ht="18.75" customHeight="1" x14ac:dyDescent="0.25">
      <c r="A1196" s="18"/>
      <c r="B1196" s="54">
        <f>IF(J1196="",0,COUNTIF($J$7:J1196,J1196))</f>
        <v>0</v>
      </c>
      <c r="C1196" s="54" t="str">
        <f t="shared" si="74"/>
        <v>0</v>
      </c>
      <c r="D1196" s="57">
        <f t="shared" si="75"/>
        <v>45291</v>
      </c>
      <c r="E1196" s="54">
        <f t="shared" si="76"/>
        <v>81</v>
      </c>
      <c r="F1196" s="18"/>
      <c r="G1196" s="46"/>
      <c r="H1196" s="3"/>
      <c r="I1196" s="4"/>
      <c r="J1196" s="3"/>
      <c r="K1196" s="21" t="str">
        <f t="shared" si="77"/>
        <v/>
      </c>
      <c r="L1196" s="2"/>
      <c r="M1196" s="2"/>
      <c r="N1196" s="18"/>
      <c r="O1196" s="18"/>
    </row>
    <row r="1197" spans="1:15" ht="18.75" customHeight="1" x14ac:dyDescent="0.25">
      <c r="A1197" s="18"/>
      <c r="B1197" s="54">
        <f>IF(J1197="",0,COUNTIF($J$7:J1197,J1197))</f>
        <v>0</v>
      </c>
      <c r="C1197" s="54" t="str">
        <f t="shared" si="74"/>
        <v>0</v>
      </c>
      <c r="D1197" s="57">
        <f t="shared" si="75"/>
        <v>45291</v>
      </c>
      <c r="E1197" s="54">
        <f t="shared" si="76"/>
        <v>81</v>
      </c>
      <c r="F1197" s="18"/>
      <c r="G1197" s="46"/>
      <c r="H1197" s="3"/>
      <c r="I1197" s="4"/>
      <c r="J1197" s="3"/>
      <c r="K1197" s="21" t="str">
        <f t="shared" si="77"/>
        <v/>
      </c>
      <c r="L1197" s="2"/>
      <c r="M1197" s="2"/>
      <c r="N1197" s="18"/>
      <c r="O1197" s="18"/>
    </row>
    <row r="1198" spans="1:15" ht="18.75" customHeight="1" x14ac:dyDescent="0.25">
      <c r="A1198" s="18"/>
      <c r="B1198" s="54">
        <f>IF(J1198="",0,COUNTIF($J$7:J1198,J1198))</f>
        <v>0</v>
      </c>
      <c r="C1198" s="54" t="str">
        <f t="shared" si="74"/>
        <v>0</v>
      </c>
      <c r="D1198" s="57">
        <f t="shared" si="75"/>
        <v>45291</v>
      </c>
      <c r="E1198" s="54">
        <f t="shared" si="76"/>
        <v>81</v>
      </c>
      <c r="F1198" s="18"/>
      <c r="G1198" s="46"/>
      <c r="H1198" s="3"/>
      <c r="I1198" s="4"/>
      <c r="J1198" s="3"/>
      <c r="K1198" s="21" t="str">
        <f t="shared" si="77"/>
        <v/>
      </c>
      <c r="L1198" s="2"/>
      <c r="M1198" s="2"/>
      <c r="N1198" s="18"/>
      <c r="O1198" s="18"/>
    </row>
    <row r="1199" spans="1:15" ht="18.75" customHeight="1" x14ac:dyDescent="0.25">
      <c r="A1199" s="18"/>
      <c r="B1199" s="54">
        <f>IF(J1199="",0,COUNTIF($J$7:J1199,J1199))</f>
        <v>0</v>
      </c>
      <c r="C1199" s="54" t="str">
        <f t="shared" si="74"/>
        <v>0</v>
      </c>
      <c r="D1199" s="57">
        <f t="shared" si="75"/>
        <v>45291</v>
      </c>
      <c r="E1199" s="54">
        <f t="shared" si="76"/>
        <v>81</v>
      </c>
      <c r="F1199" s="18"/>
      <c r="G1199" s="46"/>
      <c r="H1199" s="3"/>
      <c r="I1199" s="4"/>
      <c r="J1199" s="3"/>
      <c r="K1199" s="21" t="str">
        <f t="shared" si="77"/>
        <v/>
      </c>
      <c r="L1199" s="2"/>
      <c r="M1199" s="2"/>
      <c r="N1199" s="18"/>
      <c r="O1199" s="18"/>
    </row>
    <row r="1200" spans="1:15" ht="18.75" customHeight="1" x14ac:dyDescent="0.25">
      <c r="A1200" s="18"/>
      <c r="B1200" s="54">
        <f>IF(J1200="",0,COUNTIF($J$7:J1200,J1200))</f>
        <v>0</v>
      </c>
      <c r="C1200" s="54" t="str">
        <f t="shared" si="74"/>
        <v>0</v>
      </c>
      <c r="D1200" s="57">
        <f t="shared" si="75"/>
        <v>45291</v>
      </c>
      <c r="E1200" s="54">
        <f t="shared" si="76"/>
        <v>81</v>
      </c>
      <c r="F1200" s="18"/>
      <c r="G1200" s="46"/>
      <c r="H1200" s="3"/>
      <c r="I1200" s="4"/>
      <c r="J1200" s="3"/>
      <c r="K1200" s="21" t="str">
        <f t="shared" si="77"/>
        <v/>
      </c>
      <c r="L1200" s="2"/>
      <c r="M1200" s="2"/>
      <c r="N1200" s="18"/>
      <c r="O1200" s="18"/>
    </row>
    <row r="1201" spans="1:15" ht="18.75" customHeight="1" x14ac:dyDescent="0.25">
      <c r="A1201" s="18"/>
      <c r="B1201" s="54">
        <f>IF(J1201="",0,COUNTIF($J$7:J1201,J1201))</f>
        <v>0</v>
      </c>
      <c r="C1201" s="54" t="str">
        <f t="shared" si="74"/>
        <v>0</v>
      </c>
      <c r="D1201" s="57">
        <f t="shared" si="75"/>
        <v>45291</v>
      </c>
      <c r="E1201" s="54">
        <f t="shared" si="76"/>
        <v>81</v>
      </c>
      <c r="F1201" s="18"/>
      <c r="G1201" s="46"/>
      <c r="H1201" s="3"/>
      <c r="I1201" s="4"/>
      <c r="J1201" s="3"/>
      <c r="K1201" s="21" t="str">
        <f t="shared" si="77"/>
        <v/>
      </c>
      <c r="L1201" s="2"/>
      <c r="M1201" s="2"/>
      <c r="N1201" s="18"/>
      <c r="O1201" s="18"/>
    </row>
    <row r="1202" spans="1:15" ht="18.75" customHeight="1" x14ac:dyDescent="0.25">
      <c r="A1202" s="18"/>
      <c r="B1202" s="54">
        <f>IF(J1202="",0,COUNTIF($J$7:J1202,J1202))</f>
        <v>0</v>
      </c>
      <c r="C1202" s="54" t="str">
        <f t="shared" si="74"/>
        <v>0</v>
      </c>
      <c r="D1202" s="57">
        <f t="shared" si="75"/>
        <v>45291</v>
      </c>
      <c r="E1202" s="54">
        <f t="shared" si="76"/>
        <v>81</v>
      </c>
      <c r="F1202" s="18"/>
      <c r="G1202" s="46"/>
      <c r="H1202" s="3"/>
      <c r="I1202" s="4"/>
      <c r="J1202" s="3"/>
      <c r="K1202" s="21" t="str">
        <f t="shared" si="77"/>
        <v/>
      </c>
      <c r="L1202" s="2"/>
      <c r="M1202" s="2"/>
      <c r="N1202" s="18"/>
      <c r="O1202" s="18"/>
    </row>
    <row r="1203" spans="1:15" ht="18.75" customHeight="1" x14ac:dyDescent="0.25">
      <c r="A1203" s="18"/>
      <c r="B1203" s="54">
        <f>IF(J1203="",0,COUNTIF($J$7:J1203,J1203))</f>
        <v>0</v>
      </c>
      <c r="C1203" s="54" t="str">
        <f t="shared" ref="C1203:C1266" si="78">B1203&amp;J1203</f>
        <v>0</v>
      </c>
      <c r="D1203" s="57">
        <f t="shared" ref="D1203:D1266" si="79">IF(G1203&lt;&gt;"",G1203,D1202)</f>
        <v>45291</v>
      </c>
      <c r="E1203" s="54">
        <f t="shared" ref="E1203:E1266" si="80">IF(H1203&lt;&gt;"",H1203,E1202)</f>
        <v>81</v>
      </c>
      <c r="F1203" s="18"/>
      <c r="G1203" s="46"/>
      <c r="H1203" s="3"/>
      <c r="I1203" s="4"/>
      <c r="J1203" s="3"/>
      <c r="K1203" s="21" t="str">
        <f t="shared" ref="K1203:K1266" si="81">IF(J1203&lt;&gt;"",VLOOKUP(J1203,DA,2,FALSE),"")</f>
        <v/>
      </c>
      <c r="L1203" s="2"/>
      <c r="M1203" s="2"/>
      <c r="N1203" s="18"/>
      <c r="O1203" s="18"/>
    </row>
    <row r="1204" spans="1:15" ht="18.75" customHeight="1" x14ac:dyDescent="0.25">
      <c r="A1204" s="18"/>
      <c r="B1204" s="54">
        <f>IF(J1204="",0,COUNTIF($J$7:J1204,J1204))</f>
        <v>0</v>
      </c>
      <c r="C1204" s="54" t="str">
        <f t="shared" si="78"/>
        <v>0</v>
      </c>
      <c r="D1204" s="57">
        <f t="shared" si="79"/>
        <v>45291</v>
      </c>
      <c r="E1204" s="54">
        <f t="shared" si="80"/>
        <v>81</v>
      </c>
      <c r="F1204" s="18"/>
      <c r="G1204" s="46"/>
      <c r="H1204" s="3"/>
      <c r="I1204" s="4"/>
      <c r="J1204" s="3"/>
      <c r="K1204" s="21" t="str">
        <f t="shared" si="81"/>
        <v/>
      </c>
      <c r="L1204" s="2"/>
      <c r="M1204" s="2"/>
      <c r="N1204" s="18"/>
      <c r="O1204" s="18"/>
    </row>
    <row r="1205" spans="1:15" ht="18.75" customHeight="1" x14ac:dyDescent="0.25">
      <c r="A1205" s="18"/>
      <c r="B1205" s="54">
        <f>IF(J1205="",0,COUNTIF($J$7:J1205,J1205))</f>
        <v>0</v>
      </c>
      <c r="C1205" s="54" t="str">
        <f t="shared" si="78"/>
        <v>0</v>
      </c>
      <c r="D1205" s="57">
        <f t="shared" si="79"/>
        <v>45291</v>
      </c>
      <c r="E1205" s="54">
        <f t="shared" si="80"/>
        <v>81</v>
      </c>
      <c r="F1205" s="18"/>
      <c r="G1205" s="46"/>
      <c r="H1205" s="3"/>
      <c r="I1205" s="4"/>
      <c r="J1205" s="3"/>
      <c r="K1205" s="21" t="str">
        <f t="shared" si="81"/>
        <v/>
      </c>
      <c r="L1205" s="2"/>
      <c r="M1205" s="2"/>
      <c r="N1205" s="18"/>
      <c r="O1205" s="18"/>
    </row>
    <row r="1206" spans="1:15" ht="18.75" customHeight="1" x14ac:dyDescent="0.25">
      <c r="A1206" s="18"/>
      <c r="B1206" s="54">
        <f>IF(J1206="",0,COUNTIF($J$7:J1206,J1206))</f>
        <v>0</v>
      </c>
      <c r="C1206" s="54" t="str">
        <f t="shared" si="78"/>
        <v>0</v>
      </c>
      <c r="D1206" s="57">
        <f t="shared" si="79"/>
        <v>45291</v>
      </c>
      <c r="E1206" s="54">
        <f t="shared" si="80"/>
        <v>81</v>
      </c>
      <c r="F1206" s="18"/>
      <c r="G1206" s="46"/>
      <c r="H1206" s="3"/>
      <c r="I1206" s="4"/>
      <c r="J1206" s="3"/>
      <c r="K1206" s="21" t="str">
        <f t="shared" si="81"/>
        <v/>
      </c>
      <c r="L1206" s="2"/>
      <c r="M1206" s="2"/>
      <c r="N1206" s="18"/>
      <c r="O1206" s="18"/>
    </row>
    <row r="1207" spans="1:15" ht="18.75" customHeight="1" x14ac:dyDescent="0.25">
      <c r="A1207" s="18"/>
      <c r="B1207" s="54">
        <f>IF(J1207="",0,COUNTIF($J$7:J1207,J1207))</f>
        <v>0</v>
      </c>
      <c r="C1207" s="54" t="str">
        <f t="shared" si="78"/>
        <v>0</v>
      </c>
      <c r="D1207" s="57">
        <f t="shared" si="79"/>
        <v>45291</v>
      </c>
      <c r="E1207" s="54">
        <f t="shared" si="80"/>
        <v>81</v>
      </c>
      <c r="F1207" s="18"/>
      <c r="G1207" s="46"/>
      <c r="H1207" s="3"/>
      <c r="I1207" s="4"/>
      <c r="J1207" s="3"/>
      <c r="K1207" s="21" t="str">
        <f t="shared" si="81"/>
        <v/>
      </c>
      <c r="L1207" s="2"/>
      <c r="M1207" s="2"/>
      <c r="N1207" s="18"/>
      <c r="O1207" s="18"/>
    </row>
    <row r="1208" spans="1:15" ht="18.75" customHeight="1" x14ac:dyDescent="0.25">
      <c r="A1208" s="18"/>
      <c r="B1208" s="54">
        <f>IF(J1208="",0,COUNTIF($J$7:J1208,J1208))</f>
        <v>0</v>
      </c>
      <c r="C1208" s="54" t="str">
        <f t="shared" si="78"/>
        <v>0</v>
      </c>
      <c r="D1208" s="57">
        <f t="shared" si="79"/>
        <v>45291</v>
      </c>
      <c r="E1208" s="54">
        <f t="shared" si="80"/>
        <v>81</v>
      </c>
      <c r="F1208" s="18"/>
      <c r="G1208" s="46"/>
      <c r="H1208" s="3"/>
      <c r="I1208" s="4"/>
      <c r="J1208" s="3"/>
      <c r="K1208" s="21" t="str">
        <f t="shared" si="81"/>
        <v/>
      </c>
      <c r="L1208" s="2"/>
      <c r="M1208" s="2"/>
      <c r="N1208" s="18"/>
      <c r="O1208" s="18"/>
    </row>
    <row r="1209" spans="1:15" ht="18.75" customHeight="1" x14ac:dyDescent="0.25">
      <c r="A1209" s="18"/>
      <c r="B1209" s="54">
        <f>IF(J1209="",0,COUNTIF($J$7:J1209,J1209))</f>
        <v>0</v>
      </c>
      <c r="C1209" s="54" t="str">
        <f t="shared" si="78"/>
        <v>0</v>
      </c>
      <c r="D1209" s="57">
        <f t="shared" si="79"/>
        <v>45291</v>
      </c>
      <c r="E1209" s="54">
        <f t="shared" si="80"/>
        <v>81</v>
      </c>
      <c r="F1209" s="18"/>
      <c r="G1209" s="46"/>
      <c r="H1209" s="3"/>
      <c r="I1209" s="4"/>
      <c r="J1209" s="3"/>
      <c r="K1209" s="21" t="str">
        <f t="shared" si="81"/>
        <v/>
      </c>
      <c r="L1209" s="2"/>
      <c r="M1209" s="2"/>
      <c r="N1209" s="18"/>
      <c r="O1209" s="18"/>
    </row>
    <row r="1210" spans="1:15" ht="18.75" customHeight="1" x14ac:dyDescent="0.25">
      <c r="A1210" s="18"/>
      <c r="B1210" s="54">
        <f>IF(J1210="",0,COUNTIF($J$7:J1210,J1210))</f>
        <v>0</v>
      </c>
      <c r="C1210" s="54" t="str">
        <f t="shared" si="78"/>
        <v>0</v>
      </c>
      <c r="D1210" s="57">
        <f t="shared" si="79"/>
        <v>45291</v>
      </c>
      <c r="E1210" s="54">
        <f t="shared" si="80"/>
        <v>81</v>
      </c>
      <c r="F1210" s="18"/>
      <c r="G1210" s="46"/>
      <c r="H1210" s="3"/>
      <c r="I1210" s="4"/>
      <c r="J1210" s="3"/>
      <c r="K1210" s="21" t="str">
        <f t="shared" si="81"/>
        <v/>
      </c>
      <c r="L1210" s="2"/>
      <c r="M1210" s="2"/>
      <c r="N1210" s="18"/>
      <c r="O1210" s="18"/>
    </row>
    <row r="1211" spans="1:15" ht="18.75" customHeight="1" x14ac:dyDescent="0.25">
      <c r="A1211" s="18"/>
      <c r="B1211" s="54">
        <f>IF(J1211="",0,COUNTIF($J$7:J1211,J1211))</f>
        <v>0</v>
      </c>
      <c r="C1211" s="54" t="str">
        <f t="shared" si="78"/>
        <v>0</v>
      </c>
      <c r="D1211" s="57">
        <f t="shared" si="79"/>
        <v>45291</v>
      </c>
      <c r="E1211" s="54">
        <f t="shared" si="80"/>
        <v>81</v>
      </c>
      <c r="F1211" s="18"/>
      <c r="G1211" s="46"/>
      <c r="H1211" s="3"/>
      <c r="I1211" s="4"/>
      <c r="J1211" s="3"/>
      <c r="K1211" s="21" t="str">
        <f t="shared" si="81"/>
        <v/>
      </c>
      <c r="L1211" s="2"/>
      <c r="M1211" s="2"/>
      <c r="N1211" s="18"/>
      <c r="O1211" s="18"/>
    </row>
    <row r="1212" spans="1:15" ht="18.75" customHeight="1" x14ac:dyDescent="0.25">
      <c r="A1212" s="18"/>
      <c r="B1212" s="54">
        <f>IF(J1212="",0,COUNTIF($J$7:J1212,J1212))</f>
        <v>0</v>
      </c>
      <c r="C1212" s="54" t="str">
        <f t="shared" si="78"/>
        <v>0</v>
      </c>
      <c r="D1212" s="57">
        <f t="shared" si="79"/>
        <v>45291</v>
      </c>
      <c r="E1212" s="54">
        <f t="shared" si="80"/>
        <v>81</v>
      </c>
      <c r="F1212" s="18"/>
      <c r="G1212" s="46"/>
      <c r="H1212" s="3"/>
      <c r="I1212" s="4"/>
      <c r="J1212" s="3"/>
      <c r="K1212" s="21" t="str">
        <f t="shared" si="81"/>
        <v/>
      </c>
      <c r="L1212" s="2"/>
      <c r="M1212" s="2"/>
      <c r="N1212" s="18"/>
      <c r="O1212" s="18"/>
    </row>
    <row r="1213" spans="1:15" ht="18.75" customHeight="1" x14ac:dyDescent="0.25">
      <c r="A1213" s="18"/>
      <c r="B1213" s="54">
        <f>IF(J1213="",0,COUNTIF($J$7:J1213,J1213))</f>
        <v>0</v>
      </c>
      <c r="C1213" s="54" t="str">
        <f t="shared" si="78"/>
        <v>0</v>
      </c>
      <c r="D1213" s="57">
        <f t="shared" si="79"/>
        <v>45291</v>
      </c>
      <c r="E1213" s="54">
        <f t="shared" si="80"/>
        <v>81</v>
      </c>
      <c r="F1213" s="18"/>
      <c r="G1213" s="46"/>
      <c r="H1213" s="3"/>
      <c r="I1213" s="4"/>
      <c r="J1213" s="3"/>
      <c r="K1213" s="21" t="str">
        <f t="shared" si="81"/>
        <v/>
      </c>
      <c r="L1213" s="2"/>
      <c r="M1213" s="2"/>
      <c r="N1213" s="18"/>
      <c r="O1213" s="18"/>
    </row>
    <row r="1214" spans="1:15" ht="18.75" customHeight="1" x14ac:dyDescent="0.25">
      <c r="A1214" s="18"/>
      <c r="B1214" s="54">
        <f>IF(J1214="",0,COUNTIF($J$7:J1214,J1214))</f>
        <v>0</v>
      </c>
      <c r="C1214" s="54" t="str">
        <f t="shared" si="78"/>
        <v>0</v>
      </c>
      <c r="D1214" s="57">
        <f t="shared" si="79"/>
        <v>45291</v>
      </c>
      <c r="E1214" s="54">
        <f t="shared" si="80"/>
        <v>81</v>
      </c>
      <c r="F1214" s="18"/>
      <c r="G1214" s="46"/>
      <c r="H1214" s="3"/>
      <c r="I1214" s="4"/>
      <c r="J1214" s="3"/>
      <c r="K1214" s="21" t="str">
        <f t="shared" si="81"/>
        <v/>
      </c>
      <c r="L1214" s="2"/>
      <c r="M1214" s="2"/>
      <c r="N1214" s="18"/>
      <c r="O1214" s="18"/>
    </row>
    <row r="1215" spans="1:15" ht="18.75" customHeight="1" x14ac:dyDescent="0.25">
      <c r="A1215" s="18"/>
      <c r="B1215" s="54">
        <f>IF(J1215="",0,COUNTIF($J$7:J1215,J1215))</f>
        <v>0</v>
      </c>
      <c r="C1215" s="54" t="str">
        <f t="shared" si="78"/>
        <v>0</v>
      </c>
      <c r="D1215" s="57">
        <f t="shared" si="79"/>
        <v>45291</v>
      </c>
      <c r="E1215" s="54">
        <f t="shared" si="80"/>
        <v>81</v>
      </c>
      <c r="F1215" s="18"/>
      <c r="G1215" s="46"/>
      <c r="H1215" s="3"/>
      <c r="I1215" s="4"/>
      <c r="J1215" s="3"/>
      <c r="K1215" s="21" t="str">
        <f t="shared" si="81"/>
        <v/>
      </c>
      <c r="L1215" s="2"/>
      <c r="M1215" s="2"/>
      <c r="N1215" s="18"/>
      <c r="O1215" s="18"/>
    </row>
    <row r="1216" spans="1:15" ht="18.75" customHeight="1" x14ac:dyDescent="0.25">
      <c r="A1216" s="18"/>
      <c r="B1216" s="54">
        <f>IF(J1216="",0,COUNTIF($J$7:J1216,J1216))</f>
        <v>0</v>
      </c>
      <c r="C1216" s="54" t="str">
        <f t="shared" si="78"/>
        <v>0</v>
      </c>
      <c r="D1216" s="57">
        <f t="shared" si="79"/>
        <v>45291</v>
      </c>
      <c r="E1216" s="54">
        <f t="shared" si="80"/>
        <v>81</v>
      </c>
      <c r="F1216" s="18"/>
      <c r="G1216" s="46"/>
      <c r="H1216" s="3"/>
      <c r="I1216" s="4"/>
      <c r="J1216" s="3"/>
      <c r="K1216" s="21" t="str">
        <f t="shared" si="81"/>
        <v/>
      </c>
      <c r="L1216" s="2"/>
      <c r="M1216" s="2"/>
      <c r="N1216" s="18"/>
      <c r="O1216" s="18"/>
    </row>
    <row r="1217" spans="1:15" ht="18.75" customHeight="1" x14ac:dyDescent="0.25">
      <c r="A1217" s="18"/>
      <c r="B1217" s="54">
        <f>IF(J1217="",0,COUNTIF($J$7:J1217,J1217))</f>
        <v>0</v>
      </c>
      <c r="C1217" s="54" t="str">
        <f t="shared" si="78"/>
        <v>0</v>
      </c>
      <c r="D1217" s="57">
        <f t="shared" si="79"/>
        <v>45291</v>
      </c>
      <c r="E1217" s="54">
        <f t="shared" si="80"/>
        <v>81</v>
      </c>
      <c r="F1217" s="18"/>
      <c r="G1217" s="46"/>
      <c r="H1217" s="3"/>
      <c r="I1217" s="4"/>
      <c r="J1217" s="3"/>
      <c r="K1217" s="21" t="str">
        <f t="shared" si="81"/>
        <v/>
      </c>
      <c r="L1217" s="2"/>
      <c r="M1217" s="2"/>
      <c r="N1217" s="18"/>
      <c r="O1217" s="18"/>
    </row>
    <row r="1218" spans="1:15" ht="18.75" customHeight="1" x14ac:dyDescent="0.25">
      <c r="A1218" s="18"/>
      <c r="B1218" s="54">
        <f>IF(J1218="",0,COUNTIF($J$7:J1218,J1218))</f>
        <v>0</v>
      </c>
      <c r="C1218" s="54" t="str">
        <f t="shared" si="78"/>
        <v>0</v>
      </c>
      <c r="D1218" s="57">
        <f t="shared" si="79"/>
        <v>45291</v>
      </c>
      <c r="E1218" s="54">
        <f t="shared" si="80"/>
        <v>81</v>
      </c>
      <c r="F1218" s="18"/>
      <c r="G1218" s="46"/>
      <c r="H1218" s="3"/>
      <c r="I1218" s="4"/>
      <c r="J1218" s="3"/>
      <c r="K1218" s="21" t="str">
        <f t="shared" si="81"/>
        <v/>
      </c>
      <c r="L1218" s="2"/>
      <c r="M1218" s="2"/>
      <c r="N1218" s="18"/>
      <c r="O1218" s="18"/>
    </row>
    <row r="1219" spans="1:15" ht="18.75" customHeight="1" x14ac:dyDescent="0.25">
      <c r="A1219" s="18"/>
      <c r="B1219" s="54">
        <f>IF(J1219="",0,COUNTIF($J$7:J1219,J1219))</f>
        <v>0</v>
      </c>
      <c r="C1219" s="54" t="str">
        <f t="shared" si="78"/>
        <v>0</v>
      </c>
      <c r="D1219" s="57">
        <f t="shared" si="79"/>
        <v>45291</v>
      </c>
      <c r="E1219" s="54">
        <f t="shared" si="80"/>
        <v>81</v>
      </c>
      <c r="F1219" s="18"/>
      <c r="G1219" s="46"/>
      <c r="H1219" s="3"/>
      <c r="I1219" s="4"/>
      <c r="J1219" s="3"/>
      <c r="K1219" s="21" t="str">
        <f t="shared" si="81"/>
        <v/>
      </c>
      <c r="L1219" s="2"/>
      <c r="M1219" s="2"/>
      <c r="N1219" s="18"/>
      <c r="O1219" s="18"/>
    </row>
    <row r="1220" spans="1:15" ht="18.75" customHeight="1" x14ac:dyDescent="0.25">
      <c r="A1220" s="18"/>
      <c r="B1220" s="54">
        <f>IF(J1220="",0,COUNTIF($J$7:J1220,J1220))</f>
        <v>0</v>
      </c>
      <c r="C1220" s="54" t="str">
        <f t="shared" si="78"/>
        <v>0</v>
      </c>
      <c r="D1220" s="57">
        <f t="shared" si="79"/>
        <v>45291</v>
      </c>
      <c r="E1220" s="54">
        <f t="shared" si="80"/>
        <v>81</v>
      </c>
      <c r="F1220" s="18"/>
      <c r="G1220" s="46"/>
      <c r="H1220" s="3"/>
      <c r="I1220" s="4"/>
      <c r="J1220" s="3"/>
      <c r="K1220" s="21" t="str">
        <f t="shared" si="81"/>
        <v/>
      </c>
      <c r="L1220" s="2"/>
      <c r="M1220" s="2"/>
      <c r="N1220" s="18"/>
      <c r="O1220" s="18"/>
    </row>
    <row r="1221" spans="1:15" ht="18.75" customHeight="1" x14ac:dyDescent="0.25">
      <c r="A1221" s="18"/>
      <c r="B1221" s="54">
        <f>IF(J1221="",0,COUNTIF($J$7:J1221,J1221))</f>
        <v>0</v>
      </c>
      <c r="C1221" s="54" t="str">
        <f t="shared" si="78"/>
        <v>0</v>
      </c>
      <c r="D1221" s="57">
        <f t="shared" si="79"/>
        <v>45291</v>
      </c>
      <c r="E1221" s="54">
        <f t="shared" si="80"/>
        <v>81</v>
      </c>
      <c r="F1221" s="18"/>
      <c r="G1221" s="46"/>
      <c r="H1221" s="3"/>
      <c r="I1221" s="4"/>
      <c r="J1221" s="3"/>
      <c r="K1221" s="21" t="str">
        <f t="shared" si="81"/>
        <v/>
      </c>
      <c r="L1221" s="2"/>
      <c r="M1221" s="2"/>
      <c r="N1221" s="18"/>
      <c r="O1221" s="18"/>
    </row>
    <row r="1222" spans="1:15" ht="18.75" customHeight="1" x14ac:dyDescent="0.25">
      <c r="A1222" s="18"/>
      <c r="B1222" s="54">
        <f>IF(J1222="",0,COUNTIF($J$7:J1222,J1222))</f>
        <v>0</v>
      </c>
      <c r="C1222" s="54" t="str">
        <f t="shared" si="78"/>
        <v>0</v>
      </c>
      <c r="D1222" s="57">
        <f t="shared" si="79"/>
        <v>45291</v>
      </c>
      <c r="E1222" s="54">
        <f t="shared" si="80"/>
        <v>81</v>
      </c>
      <c r="F1222" s="18"/>
      <c r="G1222" s="46"/>
      <c r="H1222" s="3"/>
      <c r="I1222" s="4"/>
      <c r="J1222" s="3"/>
      <c r="K1222" s="21" t="str">
        <f t="shared" si="81"/>
        <v/>
      </c>
      <c r="L1222" s="2"/>
      <c r="M1222" s="2"/>
      <c r="N1222" s="18"/>
      <c r="O1222" s="18"/>
    </row>
    <row r="1223" spans="1:15" ht="18.75" customHeight="1" x14ac:dyDescent="0.25">
      <c r="A1223" s="18"/>
      <c r="B1223" s="54">
        <f>IF(J1223="",0,COUNTIF($J$7:J1223,J1223))</f>
        <v>0</v>
      </c>
      <c r="C1223" s="54" t="str">
        <f t="shared" si="78"/>
        <v>0</v>
      </c>
      <c r="D1223" s="57">
        <f t="shared" si="79"/>
        <v>45291</v>
      </c>
      <c r="E1223" s="54">
        <f t="shared" si="80"/>
        <v>81</v>
      </c>
      <c r="F1223" s="18"/>
      <c r="G1223" s="46"/>
      <c r="H1223" s="3"/>
      <c r="I1223" s="4"/>
      <c r="J1223" s="3"/>
      <c r="K1223" s="21" t="str">
        <f t="shared" si="81"/>
        <v/>
      </c>
      <c r="L1223" s="2"/>
      <c r="M1223" s="2"/>
      <c r="N1223" s="18"/>
      <c r="O1223" s="18"/>
    </row>
    <row r="1224" spans="1:15" ht="18.75" customHeight="1" x14ac:dyDescent="0.25">
      <c r="A1224" s="18"/>
      <c r="B1224" s="54">
        <f>IF(J1224="",0,COUNTIF($J$7:J1224,J1224))</f>
        <v>0</v>
      </c>
      <c r="C1224" s="54" t="str">
        <f t="shared" si="78"/>
        <v>0</v>
      </c>
      <c r="D1224" s="57">
        <f t="shared" si="79"/>
        <v>45291</v>
      </c>
      <c r="E1224" s="54">
        <f t="shared" si="80"/>
        <v>81</v>
      </c>
      <c r="F1224" s="18"/>
      <c r="G1224" s="46"/>
      <c r="H1224" s="3"/>
      <c r="I1224" s="4"/>
      <c r="J1224" s="3"/>
      <c r="K1224" s="21" t="str">
        <f t="shared" si="81"/>
        <v/>
      </c>
      <c r="L1224" s="2"/>
      <c r="M1224" s="2"/>
      <c r="N1224" s="18"/>
      <c r="O1224" s="18"/>
    </row>
    <row r="1225" spans="1:15" ht="18.75" customHeight="1" x14ac:dyDescent="0.25">
      <c r="A1225" s="18"/>
      <c r="B1225" s="54">
        <f>IF(J1225="",0,COUNTIF($J$7:J1225,J1225))</f>
        <v>0</v>
      </c>
      <c r="C1225" s="54" t="str">
        <f t="shared" si="78"/>
        <v>0</v>
      </c>
      <c r="D1225" s="57">
        <f t="shared" si="79"/>
        <v>45291</v>
      </c>
      <c r="E1225" s="54">
        <f t="shared" si="80"/>
        <v>81</v>
      </c>
      <c r="F1225" s="18"/>
      <c r="G1225" s="46"/>
      <c r="H1225" s="3"/>
      <c r="I1225" s="4"/>
      <c r="J1225" s="3"/>
      <c r="K1225" s="21" t="str">
        <f t="shared" si="81"/>
        <v/>
      </c>
      <c r="L1225" s="2"/>
      <c r="M1225" s="2"/>
      <c r="N1225" s="18"/>
      <c r="O1225" s="18"/>
    </row>
    <row r="1226" spans="1:15" ht="18.75" customHeight="1" x14ac:dyDescent="0.25">
      <c r="A1226" s="18"/>
      <c r="B1226" s="54">
        <f>IF(J1226="",0,COUNTIF($J$7:J1226,J1226))</f>
        <v>0</v>
      </c>
      <c r="C1226" s="54" t="str">
        <f t="shared" si="78"/>
        <v>0</v>
      </c>
      <c r="D1226" s="57">
        <f t="shared" si="79"/>
        <v>45291</v>
      </c>
      <c r="E1226" s="54">
        <f t="shared" si="80"/>
        <v>81</v>
      </c>
      <c r="F1226" s="18"/>
      <c r="G1226" s="46"/>
      <c r="H1226" s="3"/>
      <c r="I1226" s="4"/>
      <c r="J1226" s="3"/>
      <c r="K1226" s="21" t="str">
        <f t="shared" si="81"/>
        <v/>
      </c>
      <c r="L1226" s="2"/>
      <c r="M1226" s="2"/>
      <c r="N1226" s="18"/>
      <c r="O1226" s="18"/>
    </row>
    <row r="1227" spans="1:15" ht="18.75" customHeight="1" x14ac:dyDescent="0.25">
      <c r="A1227" s="18"/>
      <c r="B1227" s="54">
        <f>IF(J1227="",0,COUNTIF($J$7:J1227,J1227))</f>
        <v>0</v>
      </c>
      <c r="C1227" s="54" t="str">
        <f t="shared" si="78"/>
        <v>0</v>
      </c>
      <c r="D1227" s="57">
        <f t="shared" si="79"/>
        <v>45291</v>
      </c>
      <c r="E1227" s="54">
        <f t="shared" si="80"/>
        <v>81</v>
      </c>
      <c r="F1227" s="18"/>
      <c r="G1227" s="46"/>
      <c r="H1227" s="3"/>
      <c r="I1227" s="4"/>
      <c r="J1227" s="3"/>
      <c r="K1227" s="21" t="str">
        <f t="shared" si="81"/>
        <v/>
      </c>
      <c r="L1227" s="2"/>
      <c r="M1227" s="2"/>
      <c r="N1227" s="18"/>
      <c r="O1227" s="18"/>
    </row>
    <row r="1228" spans="1:15" ht="18.75" customHeight="1" x14ac:dyDescent="0.25">
      <c r="A1228" s="18"/>
      <c r="B1228" s="54">
        <f>IF(J1228="",0,COUNTIF($J$7:J1228,J1228))</f>
        <v>0</v>
      </c>
      <c r="C1228" s="54" t="str">
        <f t="shared" si="78"/>
        <v>0</v>
      </c>
      <c r="D1228" s="57">
        <f t="shared" si="79"/>
        <v>45291</v>
      </c>
      <c r="E1228" s="54">
        <f t="shared" si="80"/>
        <v>81</v>
      </c>
      <c r="F1228" s="18"/>
      <c r="G1228" s="46"/>
      <c r="H1228" s="3"/>
      <c r="I1228" s="4"/>
      <c r="J1228" s="3"/>
      <c r="K1228" s="21" t="str">
        <f t="shared" si="81"/>
        <v/>
      </c>
      <c r="L1228" s="2"/>
      <c r="M1228" s="2"/>
      <c r="N1228" s="18"/>
      <c r="O1228" s="18"/>
    </row>
    <row r="1229" spans="1:15" ht="18.75" customHeight="1" x14ac:dyDescent="0.25">
      <c r="A1229" s="18"/>
      <c r="B1229" s="54">
        <f>IF(J1229="",0,COUNTIF($J$7:J1229,J1229))</f>
        <v>0</v>
      </c>
      <c r="C1229" s="54" t="str">
        <f t="shared" si="78"/>
        <v>0</v>
      </c>
      <c r="D1229" s="57">
        <f t="shared" si="79"/>
        <v>45291</v>
      </c>
      <c r="E1229" s="54">
        <f t="shared" si="80"/>
        <v>81</v>
      </c>
      <c r="F1229" s="18"/>
      <c r="G1229" s="46"/>
      <c r="H1229" s="3"/>
      <c r="I1229" s="4"/>
      <c r="J1229" s="3"/>
      <c r="K1229" s="21" t="str">
        <f t="shared" si="81"/>
        <v/>
      </c>
      <c r="L1229" s="2"/>
      <c r="M1229" s="2"/>
      <c r="N1229" s="18"/>
      <c r="O1229" s="18"/>
    </row>
    <row r="1230" spans="1:15" ht="18.75" customHeight="1" x14ac:dyDescent="0.25">
      <c r="A1230" s="18"/>
      <c r="B1230" s="54">
        <f>IF(J1230="",0,COUNTIF($J$7:J1230,J1230))</f>
        <v>0</v>
      </c>
      <c r="C1230" s="54" t="str">
        <f t="shared" si="78"/>
        <v>0</v>
      </c>
      <c r="D1230" s="57">
        <f t="shared" si="79"/>
        <v>45291</v>
      </c>
      <c r="E1230" s="54">
        <f t="shared" si="80"/>
        <v>81</v>
      </c>
      <c r="F1230" s="18"/>
      <c r="G1230" s="46"/>
      <c r="H1230" s="3"/>
      <c r="I1230" s="4"/>
      <c r="J1230" s="3"/>
      <c r="K1230" s="21" t="str">
        <f t="shared" si="81"/>
        <v/>
      </c>
      <c r="L1230" s="2"/>
      <c r="M1230" s="2"/>
      <c r="N1230" s="18"/>
      <c r="O1230" s="18"/>
    </row>
    <row r="1231" spans="1:15" ht="18.75" customHeight="1" x14ac:dyDescent="0.25">
      <c r="A1231" s="18"/>
      <c r="B1231" s="54">
        <f>IF(J1231="",0,COUNTIF($J$7:J1231,J1231))</f>
        <v>0</v>
      </c>
      <c r="C1231" s="54" t="str">
        <f t="shared" si="78"/>
        <v>0</v>
      </c>
      <c r="D1231" s="57">
        <f t="shared" si="79"/>
        <v>45291</v>
      </c>
      <c r="E1231" s="54">
        <f t="shared" si="80"/>
        <v>81</v>
      </c>
      <c r="F1231" s="18"/>
      <c r="G1231" s="46"/>
      <c r="H1231" s="3"/>
      <c r="I1231" s="4"/>
      <c r="J1231" s="3"/>
      <c r="K1231" s="21" t="str">
        <f t="shared" si="81"/>
        <v/>
      </c>
      <c r="L1231" s="2"/>
      <c r="M1231" s="2"/>
      <c r="N1231" s="18"/>
      <c r="O1231" s="18"/>
    </row>
    <row r="1232" spans="1:15" ht="18.75" customHeight="1" x14ac:dyDescent="0.25">
      <c r="A1232" s="18"/>
      <c r="B1232" s="54">
        <f>IF(J1232="",0,COUNTIF($J$7:J1232,J1232))</f>
        <v>0</v>
      </c>
      <c r="C1232" s="54" t="str">
        <f t="shared" si="78"/>
        <v>0</v>
      </c>
      <c r="D1232" s="57">
        <f t="shared" si="79"/>
        <v>45291</v>
      </c>
      <c r="E1232" s="54">
        <f t="shared" si="80"/>
        <v>81</v>
      </c>
      <c r="F1232" s="18"/>
      <c r="G1232" s="46"/>
      <c r="H1232" s="3"/>
      <c r="I1232" s="4"/>
      <c r="J1232" s="3"/>
      <c r="K1232" s="21" t="str">
        <f t="shared" si="81"/>
        <v/>
      </c>
      <c r="L1232" s="2"/>
      <c r="M1232" s="2"/>
      <c r="N1232" s="18"/>
      <c r="O1232" s="18"/>
    </row>
    <row r="1233" spans="1:15" ht="18.75" customHeight="1" x14ac:dyDescent="0.25">
      <c r="A1233" s="18"/>
      <c r="B1233" s="54">
        <f>IF(J1233="",0,COUNTIF($J$7:J1233,J1233))</f>
        <v>0</v>
      </c>
      <c r="C1233" s="54" t="str">
        <f t="shared" si="78"/>
        <v>0</v>
      </c>
      <c r="D1233" s="57">
        <f t="shared" si="79"/>
        <v>45291</v>
      </c>
      <c r="E1233" s="54">
        <f t="shared" si="80"/>
        <v>81</v>
      </c>
      <c r="F1233" s="18"/>
      <c r="G1233" s="46"/>
      <c r="H1233" s="3"/>
      <c r="I1233" s="4"/>
      <c r="J1233" s="3"/>
      <c r="K1233" s="21" t="str">
        <f t="shared" si="81"/>
        <v/>
      </c>
      <c r="L1233" s="2"/>
      <c r="M1233" s="2"/>
      <c r="N1233" s="18"/>
      <c r="O1233" s="18"/>
    </row>
    <row r="1234" spans="1:15" ht="18.75" customHeight="1" x14ac:dyDescent="0.25">
      <c r="A1234" s="18"/>
      <c r="B1234" s="54">
        <f>IF(J1234="",0,COUNTIF($J$7:J1234,J1234))</f>
        <v>0</v>
      </c>
      <c r="C1234" s="54" t="str">
        <f t="shared" si="78"/>
        <v>0</v>
      </c>
      <c r="D1234" s="57">
        <f t="shared" si="79"/>
        <v>45291</v>
      </c>
      <c r="E1234" s="54">
        <f t="shared" si="80"/>
        <v>81</v>
      </c>
      <c r="F1234" s="18"/>
      <c r="G1234" s="46"/>
      <c r="H1234" s="3"/>
      <c r="I1234" s="4"/>
      <c r="J1234" s="3"/>
      <c r="K1234" s="21" t="str">
        <f t="shared" si="81"/>
        <v/>
      </c>
      <c r="L1234" s="2"/>
      <c r="M1234" s="2"/>
      <c r="N1234" s="18"/>
      <c r="O1234" s="18"/>
    </row>
    <row r="1235" spans="1:15" ht="18.75" customHeight="1" x14ac:dyDescent="0.25">
      <c r="A1235" s="18"/>
      <c r="B1235" s="54">
        <f>IF(J1235="",0,COUNTIF($J$7:J1235,J1235))</f>
        <v>0</v>
      </c>
      <c r="C1235" s="54" t="str">
        <f t="shared" si="78"/>
        <v>0</v>
      </c>
      <c r="D1235" s="57">
        <f t="shared" si="79"/>
        <v>45291</v>
      </c>
      <c r="E1235" s="54">
        <f t="shared" si="80"/>
        <v>81</v>
      </c>
      <c r="F1235" s="18"/>
      <c r="G1235" s="46"/>
      <c r="H1235" s="3"/>
      <c r="I1235" s="4"/>
      <c r="J1235" s="3"/>
      <c r="K1235" s="21" t="str">
        <f t="shared" si="81"/>
        <v/>
      </c>
      <c r="L1235" s="2"/>
      <c r="M1235" s="2"/>
      <c r="N1235" s="18"/>
      <c r="O1235" s="18"/>
    </row>
    <row r="1236" spans="1:15" ht="18.75" customHeight="1" x14ac:dyDescent="0.25">
      <c r="A1236" s="18"/>
      <c r="B1236" s="54">
        <f>IF(J1236="",0,COUNTIF($J$7:J1236,J1236))</f>
        <v>0</v>
      </c>
      <c r="C1236" s="54" t="str">
        <f t="shared" si="78"/>
        <v>0</v>
      </c>
      <c r="D1236" s="57">
        <f t="shared" si="79"/>
        <v>45291</v>
      </c>
      <c r="E1236" s="54">
        <f t="shared" si="80"/>
        <v>81</v>
      </c>
      <c r="F1236" s="18"/>
      <c r="G1236" s="46"/>
      <c r="H1236" s="3"/>
      <c r="I1236" s="4"/>
      <c r="J1236" s="3"/>
      <c r="K1236" s="21" t="str">
        <f t="shared" si="81"/>
        <v/>
      </c>
      <c r="L1236" s="2"/>
      <c r="M1236" s="2"/>
      <c r="N1236" s="18"/>
      <c r="O1236" s="18"/>
    </row>
    <row r="1237" spans="1:15" ht="18.75" customHeight="1" x14ac:dyDescent="0.25">
      <c r="A1237" s="18"/>
      <c r="B1237" s="54">
        <f>IF(J1237="",0,COUNTIF($J$7:J1237,J1237))</f>
        <v>0</v>
      </c>
      <c r="C1237" s="54" t="str">
        <f t="shared" si="78"/>
        <v>0</v>
      </c>
      <c r="D1237" s="57">
        <f t="shared" si="79"/>
        <v>45291</v>
      </c>
      <c r="E1237" s="54">
        <f t="shared" si="80"/>
        <v>81</v>
      </c>
      <c r="F1237" s="18"/>
      <c r="G1237" s="46"/>
      <c r="H1237" s="3"/>
      <c r="I1237" s="4"/>
      <c r="J1237" s="3"/>
      <c r="K1237" s="21" t="str">
        <f t="shared" si="81"/>
        <v/>
      </c>
      <c r="L1237" s="2"/>
      <c r="M1237" s="2"/>
      <c r="N1237" s="18"/>
      <c r="O1237" s="18"/>
    </row>
    <row r="1238" spans="1:15" ht="18.75" customHeight="1" x14ac:dyDescent="0.25">
      <c r="A1238" s="18"/>
      <c r="B1238" s="54">
        <f>IF(J1238="",0,COUNTIF($J$7:J1238,J1238))</f>
        <v>0</v>
      </c>
      <c r="C1238" s="54" t="str">
        <f t="shared" si="78"/>
        <v>0</v>
      </c>
      <c r="D1238" s="57">
        <f t="shared" si="79"/>
        <v>45291</v>
      </c>
      <c r="E1238" s="54">
        <f t="shared" si="80"/>
        <v>81</v>
      </c>
      <c r="F1238" s="18"/>
      <c r="G1238" s="46"/>
      <c r="H1238" s="3"/>
      <c r="I1238" s="4"/>
      <c r="J1238" s="3"/>
      <c r="K1238" s="21" t="str">
        <f t="shared" si="81"/>
        <v/>
      </c>
      <c r="L1238" s="2"/>
      <c r="M1238" s="2"/>
      <c r="N1238" s="18"/>
      <c r="O1238" s="18"/>
    </row>
    <row r="1239" spans="1:15" ht="18.75" customHeight="1" x14ac:dyDescent="0.25">
      <c r="A1239" s="18"/>
      <c r="B1239" s="54">
        <f>IF(J1239="",0,COUNTIF($J$7:J1239,J1239))</f>
        <v>0</v>
      </c>
      <c r="C1239" s="54" t="str">
        <f t="shared" si="78"/>
        <v>0</v>
      </c>
      <c r="D1239" s="57">
        <f t="shared" si="79"/>
        <v>45291</v>
      </c>
      <c r="E1239" s="54">
        <f t="shared" si="80"/>
        <v>81</v>
      </c>
      <c r="F1239" s="18"/>
      <c r="G1239" s="46"/>
      <c r="H1239" s="3"/>
      <c r="I1239" s="4"/>
      <c r="J1239" s="3"/>
      <c r="K1239" s="21" t="str">
        <f t="shared" si="81"/>
        <v/>
      </c>
      <c r="L1239" s="2"/>
      <c r="M1239" s="2"/>
      <c r="N1239" s="18"/>
      <c r="O1239" s="18"/>
    </row>
    <row r="1240" spans="1:15" ht="18.75" customHeight="1" x14ac:dyDescent="0.25">
      <c r="A1240" s="18"/>
      <c r="B1240" s="54">
        <f>IF(J1240="",0,COUNTIF($J$7:J1240,J1240))</f>
        <v>0</v>
      </c>
      <c r="C1240" s="54" t="str">
        <f t="shared" si="78"/>
        <v>0</v>
      </c>
      <c r="D1240" s="57">
        <f t="shared" si="79"/>
        <v>45291</v>
      </c>
      <c r="E1240" s="54">
        <f t="shared" si="80"/>
        <v>81</v>
      </c>
      <c r="F1240" s="18"/>
      <c r="G1240" s="46"/>
      <c r="H1240" s="3"/>
      <c r="I1240" s="4"/>
      <c r="J1240" s="3"/>
      <c r="K1240" s="21" t="str">
        <f t="shared" si="81"/>
        <v/>
      </c>
      <c r="L1240" s="2"/>
      <c r="M1240" s="2"/>
      <c r="N1240" s="18"/>
      <c r="O1240" s="18"/>
    </row>
    <row r="1241" spans="1:15" ht="18.75" customHeight="1" x14ac:dyDescent="0.25">
      <c r="A1241" s="18"/>
      <c r="B1241" s="54">
        <f>IF(J1241="",0,COUNTIF($J$7:J1241,J1241))</f>
        <v>0</v>
      </c>
      <c r="C1241" s="54" t="str">
        <f t="shared" si="78"/>
        <v>0</v>
      </c>
      <c r="D1241" s="57">
        <f t="shared" si="79"/>
        <v>45291</v>
      </c>
      <c r="E1241" s="54">
        <f t="shared" si="80"/>
        <v>81</v>
      </c>
      <c r="F1241" s="18"/>
      <c r="G1241" s="46"/>
      <c r="H1241" s="3"/>
      <c r="I1241" s="4"/>
      <c r="J1241" s="3"/>
      <c r="K1241" s="21" t="str">
        <f t="shared" si="81"/>
        <v/>
      </c>
      <c r="L1241" s="2"/>
      <c r="M1241" s="2"/>
      <c r="N1241" s="18"/>
      <c r="O1241" s="18"/>
    </row>
    <row r="1242" spans="1:15" ht="18.75" customHeight="1" x14ac:dyDescent="0.25">
      <c r="A1242" s="18"/>
      <c r="B1242" s="54">
        <f>IF(J1242="",0,COUNTIF($J$7:J1242,J1242))</f>
        <v>0</v>
      </c>
      <c r="C1242" s="54" t="str">
        <f t="shared" si="78"/>
        <v>0</v>
      </c>
      <c r="D1242" s="57">
        <f t="shared" si="79"/>
        <v>45291</v>
      </c>
      <c r="E1242" s="54">
        <f t="shared" si="80"/>
        <v>81</v>
      </c>
      <c r="F1242" s="18"/>
      <c r="G1242" s="46"/>
      <c r="H1242" s="3"/>
      <c r="I1242" s="4"/>
      <c r="J1242" s="3"/>
      <c r="K1242" s="21" t="str">
        <f t="shared" si="81"/>
        <v/>
      </c>
      <c r="L1242" s="2"/>
      <c r="M1242" s="2"/>
      <c r="N1242" s="18"/>
      <c r="O1242" s="18"/>
    </row>
    <row r="1243" spans="1:15" ht="18.75" customHeight="1" x14ac:dyDescent="0.25">
      <c r="A1243" s="18"/>
      <c r="B1243" s="54">
        <f>IF(J1243="",0,COUNTIF($J$7:J1243,J1243))</f>
        <v>0</v>
      </c>
      <c r="C1243" s="54" t="str">
        <f t="shared" si="78"/>
        <v>0</v>
      </c>
      <c r="D1243" s="57">
        <f t="shared" si="79"/>
        <v>45291</v>
      </c>
      <c r="E1243" s="54">
        <f t="shared" si="80"/>
        <v>81</v>
      </c>
      <c r="F1243" s="18"/>
      <c r="G1243" s="46"/>
      <c r="H1243" s="3"/>
      <c r="I1243" s="4"/>
      <c r="J1243" s="3"/>
      <c r="K1243" s="21" t="str">
        <f t="shared" si="81"/>
        <v/>
      </c>
      <c r="L1243" s="2"/>
      <c r="M1243" s="2"/>
      <c r="N1243" s="18"/>
      <c r="O1243" s="18"/>
    </row>
    <row r="1244" spans="1:15" ht="18.75" customHeight="1" x14ac:dyDescent="0.25">
      <c r="A1244" s="18"/>
      <c r="B1244" s="54">
        <f>IF(J1244="",0,COUNTIF($J$7:J1244,J1244))</f>
        <v>0</v>
      </c>
      <c r="C1244" s="54" t="str">
        <f t="shared" si="78"/>
        <v>0</v>
      </c>
      <c r="D1244" s="57">
        <f t="shared" si="79"/>
        <v>45291</v>
      </c>
      <c r="E1244" s="54">
        <f t="shared" si="80"/>
        <v>81</v>
      </c>
      <c r="F1244" s="18"/>
      <c r="G1244" s="46"/>
      <c r="H1244" s="3"/>
      <c r="I1244" s="4"/>
      <c r="J1244" s="3"/>
      <c r="K1244" s="21" t="str">
        <f t="shared" si="81"/>
        <v/>
      </c>
      <c r="L1244" s="2"/>
      <c r="M1244" s="2"/>
      <c r="N1244" s="18"/>
      <c r="O1244" s="18"/>
    </row>
    <row r="1245" spans="1:15" ht="18.75" customHeight="1" x14ac:dyDescent="0.25">
      <c r="A1245" s="18"/>
      <c r="B1245" s="54">
        <f>IF(J1245="",0,COUNTIF($J$7:J1245,J1245))</f>
        <v>0</v>
      </c>
      <c r="C1245" s="54" t="str">
        <f t="shared" si="78"/>
        <v>0</v>
      </c>
      <c r="D1245" s="57">
        <f t="shared" si="79"/>
        <v>45291</v>
      </c>
      <c r="E1245" s="54">
        <f t="shared" si="80"/>
        <v>81</v>
      </c>
      <c r="F1245" s="18"/>
      <c r="G1245" s="46"/>
      <c r="H1245" s="3"/>
      <c r="I1245" s="4"/>
      <c r="J1245" s="3"/>
      <c r="K1245" s="21" t="str">
        <f t="shared" si="81"/>
        <v/>
      </c>
      <c r="L1245" s="2"/>
      <c r="M1245" s="2"/>
      <c r="N1245" s="18"/>
      <c r="O1245" s="18"/>
    </row>
    <row r="1246" spans="1:15" ht="18.75" customHeight="1" x14ac:dyDescent="0.25">
      <c r="A1246" s="18"/>
      <c r="B1246" s="54">
        <f>IF(J1246="",0,COUNTIF($J$7:J1246,J1246))</f>
        <v>0</v>
      </c>
      <c r="C1246" s="54" t="str">
        <f t="shared" si="78"/>
        <v>0</v>
      </c>
      <c r="D1246" s="57">
        <f t="shared" si="79"/>
        <v>45291</v>
      </c>
      <c r="E1246" s="54">
        <f t="shared" si="80"/>
        <v>81</v>
      </c>
      <c r="F1246" s="18"/>
      <c r="G1246" s="46"/>
      <c r="H1246" s="3"/>
      <c r="I1246" s="4"/>
      <c r="J1246" s="3"/>
      <c r="K1246" s="21" t="str">
        <f t="shared" si="81"/>
        <v/>
      </c>
      <c r="L1246" s="2"/>
      <c r="M1246" s="2"/>
      <c r="N1246" s="18"/>
      <c r="O1246" s="18"/>
    </row>
    <row r="1247" spans="1:15" ht="18.75" customHeight="1" x14ac:dyDescent="0.25">
      <c r="A1247" s="18"/>
      <c r="B1247" s="54">
        <f>IF(J1247="",0,COUNTIF($J$7:J1247,J1247))</f>
        <v>0</v>
      </c>
      <c r="C1247" s="54" t="str">
        <f t="shared" si="78"/>
        <v>0</v>
      </c>
      <c r="D1247" s="57">
        <f t="shared" si="79"/>
        <v>45291</v>
      </c>
      <c r="E1247" s="54">
        <f t="shared" si="80"/>
        <v>81</v>
      </c>
      <c r="F1247" s="18"/>
      <c r="G1247" s="46"/>
      <c r="H1247" s="3"/>
      <c r="I1247" s="4"/>
      <c r="J1247" s="3"/>
      <c r="K1247" s="21" t="str">
        <f t="shared" si="81"/>
        <v/>
      </c>
      <c r="L1247" s="2"/>
      <c r="M1247" s="2"/>
      <c r="N1247" s="18"/>
      <c r="O1247" s="18"/>
    </row>
    <row r="1248" spans="1:15" ht="18.75" customHeight="1" x14ac:dyDescent="0.25">
      <c r="A1248" s="18"/>
      <c r="B1248" s="54">
        <f>IF(J1248="",0,COUNTIF($J$7:J1248,J1248))</f>
        <v>0</v>
      </c>
      <c r="C1248" s="54" t="str">
        <f t="shared" si="78"/>
        <v>0</v>
      </c>
      <c r="D1248" s="57">
        <f t="shared" si="79"/>
        <v>45291</v>
      </c>
      <c r="E1248" s="54">
        <f t="shared" si="80"/>
        <v>81</v>
      </c>
      <c r="F1248" s="18"/>
      <c r="G1248" s="46"/>
      <c r="H1248" s="3"/>
      <c r="I1248" s="4"/>
      <c r="J1248" s="3"/>
      <c r="K1248" s="21" t="str">
        <f t="shared" si="81"/>
        <v/>
      </c>
      <c r="L1248" s="2"/>
      <c r="M1248" s="2"/>
      <c r="N1248" s="18"/>
      <c r="O1248" s="18"/>
    </row>
    <row r="1249" spans="1:15" ht="18.75" customHeight="1" x14ac:dyDescent="0.25">
      <c r="A1249" s="18"/>
      <c r="B1249" s="54">
        <f>IF(J1249="",0,COUNTIF($J$7:J1249,J1249))</f>
        <v>0</v>
      </c>
      <c r="C1249" s="54" t="str">
        <f t="shared" si="78"/>
        <v>0</v>
      </c>
      <c r="D1249" s="57">
        <f t="shared" si="79"/>
        <v>45291</v>
      </c>
      <c r="E1249" s="54">
        <f t="shared" si="80"/>
        <v>81</v>
      </c>
      <c r="F1249" s="18"/>
      <c r="G1249" s="46"/>
      <c r="H1249" s="3"/>
      <c r="I1249" s="4"/>
      <c r="J1249" s="3"/>
      <c r="K1249" s="21" t="str">
        <f t="shared" si="81"/>
        <v/>
      </c>
      <c r="L1249" s="2"/>
      <c r="M1249" s="2"/>
      <c r="N1249" s="18"/>
      <c r="O1249" s="18"/>
    </row>
    <row r="1250" spans="1:15" ht="18.75" customHeight="1" x14ac:dyDescent="0.25">
      <c r="A1250" s="18"/>
      <c r="B1250" s="54">
        <f>IF(J1250="",0,COUNTIF($J$7:J1250,J1250))</f>
        <v>0</v>
      </c>
      <c r="C1250" s="54" t="str">
        <f t="shared" si="78"/>
        <v>0</v>
      </c>
      <c r="D1250" s="57">
        <f t="shared" si="79"/>
        <v>45291</v>
      </c>
      <c r="E1250" s="54">
        <f t="shared" si="80"/>
        <v>81</v>
      </c>
      <c r="F1250" s="18"/>
      <c r="G1250" s="46"/>
      <c r="H1250" s="3"/>
      <c r="I1250" s="4"/>
      <c r="J1250" s="3"/>
      <c r="K1250" s="21" t="str">
        <f t="shared" si="81"/>
        <v/>
      </c>
      <c r="L1250" s="2"/>
      <c r="M1250" s="2"/>
      <c r="N1250" s="18"/>
      <c r="O1250" s="18"/>
    </row>
    <row r="1251" spans="1:15" ht="18.75" customHeight="1" x14ac:dyDescent="0.25">
      <c r="A1251" s="18"/>
      <c r="B1251" s="54">
        <f>IF(J1251="",0,COUNTIF($J$7:J1251,J1251))</f>
        <v>0</v>
      </c>
      <c r="C1251" s="54" t="str">
        <f t="shared" si="78"/>
        <v>0</v>
      </c>
      <c r="D1251" s="57">
        <f t="shared" si="79"/>
        <v>45291</v>
      </c>
      <c r="E1251" s="54">
        <f t="shared" si="80"/>
        <v>81</v>
      </c>
      <c r="F1251" s="18"/>
      <c r="G1251" s="46"/>
      <c r="H1251" s="3"/>
      <c r="I1251" s="4"/>
      <c r="J1251" s="3"/>
      <c r="K1251" s="21" t="str">
        <f t="shared" si="81"/>
        <v/>
      </c>
      <c r="L1251" s="2"/>
      <c r="M1251" s="2"/>
      <c r="N1251" s="18"/>
      <c r="O1251" s="18"/>
    </row>
    <row r="1252" spans="1:15" ht="18.75" customHeight="1" x14ac:dyDescent="0.25">
      <c r="A1252" s="18"/>
      <c r="B1252" s="54">
        <f>IF(J1252="",0,COUNTIF($J$7:J1252,J1252))</f>
        <v>0</v>
      </c>
      <c r="C1252" s="54" t="str">
        <f t="shared" si="78"/>
        <v>0</v>
      </c>
      <c r="D1252" s="57">
        <f t="shared" si="79"/>
        <v>45291</v>
      </c>
      <c r="E1252" s="54">
        <f t="shared" si="80"/>
        <v>81</v>
      </c>
      <c r="F1252" s="18"/>
      <c r="G1252" s="46"/>
      <c r="H1252" s="3"/>
      <c r="I1252" s="4"/>
      <c r="J1252" s="3"/>
      <c r="K1252" s="21" t="str">
        <f t="shared" si="81"/>
        <v/>
      </c>
      <c r="L1252" s="2"/>
      <c r="M1252" s="2"/>
      <c r="N1252" s="18"/>
      <c r="O1252" s="18"/>
    </row>
    <row r="1253" spans="1:15" ht="18.75" customHeight="1" x14ac:dyDescent="0.25">
      <c r="A1253" s="18"/>
      <c r="B1253" s="54">
        <f>IF(J1253="",0,COUNTIF($J$7:J1253,J1253))</f>
        <v>0</v>
      </c>
      <c r="C1253" s="54" t="str">
        <f t="shared" si="78"/>
        <v>0</v>
      </c>
      <c r="D1253" s="57">
        <f t="shared" si="79"/>
        <v>45291</v>
      </c>
      <c r="E1253" s="54">
        <f t="shared" si="80"/>
        <v>81</v>
      </c>
      <c r="F1253" s="18"/>
      <c r="G1253" s="46"/>
      <c r="H1253" s="3"/>
      <c r="I1253" s="4"/>
      <c r="J1253" s="3"/>
      <c r="K1253" s="21" t="str">
        <f t="shared" si="81"/>
        <v/>
      </c>
      <c r="L1253" s="2"/>
      <c r="M1253" s="2"/>
      <c r="N1253" s="18"/>
      <c r="O1253" s="18"/>
    </row>
    <row r="1254" spans="1:15" ht="18.75" customHeight="1" x14ac:dyDescent="0.25">
      <c r="A1254" s="18"/>
      <c r="B1254" s="54">
        <f>IF(J1254="",0,COUNTIF($J$7:J1254,J1254))</f>
        <v>0</v>
      </c>
      <c r="C1254" s="54" t="str">
        <f t="shared" si="78"/>
        <v>0</v>
      </c>
      <c r="D1254" s="57">
        <f t="shared" si="79"/>
        <v>45291</v>
      </c>
      <c r="E1254" s="54">
        <f t="shared" si="80"/>
        <v>81</v>
      </c>
      <c r="F1254" s="18"/>
      <c r="G1254" s="46"/>
      <c r="H1254" s="3"/>
      <c r="I1254" s="4"/>
      <c r="J1254" s="3"/>
      <c r="K1254" s="21" t="str">
        <f t="shared" si="81"/>
        <v/>
      </c>
      <c r="L1254" s="2"/>
      <c r="M1254" s="2"/>
      <c r="N1254" s="18"/>
      <c r="O1254" s="18"/>
    </row>
    <row r="1255" spans="1:15" ht="18.75" customHeight="1" x14ac:dyDescent="0.25">
      <c r="A1255" s="18"/>
      <c r="B1255" s="54">
        <f>IF(J1255="",0,COUNTIF($J$7:J1255,J1255))</f>
        <v>0</v>
      </c>
      <c r="C1255" s="54" t="str">
        <f t="shared" si="78"/>
        <v>0</v>
      </c>
      <c r="D1255" s="57">
        <f t="shared" si="79"/>
        <v>45291</v>
      </c>
      <c r="E1255" s="54">
        <f t="shared" si="80"/>
        <v>81</v>
      </c>
      <c r="F1255" s="18"/>
      <c r="G1255" s="46"/>
      <c r="H1255" s="3"/>
      <c r="I1255" s="4"/>
      <c r="J1255" s="3"/>
      <c r="K1255" s="21" t="str">
        <f t="shared" si="81"/>
        <v/>
      </c>
      <c r="L1255" s="2"/>
      <c r="M1255" s="2"/>
      <c r="N1255" s="18"/>
      <c r="O1255" s="18"/>
    </row>
    <row r="1256" spans="1:15" ht="18.75" customHeight="1" x14ac:dyDescent="0.25">
      <c r="A1256" s="18"/>
      <c r="B1256" s="54">
        <f>IF(J1256="",0,COUNTIF($J$7:J1256,J1256))</f>
        <v>0</v>
      </c>
      <c r="C1256" s="54" t="str">
        <f t="shared" si="78"/>
        <v>0</v>
      </c>
      <c r="D1256" s="57">
        <f t="shared" si="79"/>
        <v>45291</v>
      </c>
      <c r="E1256" s="54">
        <f t="shared" si="80"/>
        <v>81</v>
      </c>
      <c r="F1256" s="18"/>
      <c r="G1256" s="46"/>
      <c r="H1256" s="3"/>
      <c r="I1256" s="4"/>
      <c r="J1256" s="3"/>
      <c r="K1256" s="21" t="str">
        <f t="shared" si="81"/>
        <v/>
      </c>
      <c r="L1256" s="2"/>
      <c r="M1256" s="2"/>
      <c r="N1256" s="18"/>
      <c r="O1256" s="18"/>
    </row>
    <row r="1257" spans="1:15" ht="18.75" customHeight="1" x14ac:dyDescent="0.25">
      <c r="A1257" s="18"/>
      <c r="B1257" s="54">
        <f>IF(J1257="",0,COUNTIF($J$7:J1257,J1257))</f>
        <v>0</v>
      </c>
      <c r="C1257" s="54" t="str">
        <f t="shared" si="78"/>
        <v>0</v>
      </c>
      <c r="D1257" s="57">
        <f t="shared" si="79"/>
        <v>45291</v>
      </c>
      <c r="E1257" s="54">
        <f t="shared" si="80"/>
        <v>81</v>
      </c>
      <c r="F1257" s="18"/>
      <c r="G1257" s="46"/>
      <c r="H1257" s="3"/>
      <c r="I1257" s="4"/>
      <c r="J1257" s="3"/>
      <c r="K1257" s="21" t="str">
        <f t="shared" si="81"/>
        <v/>
      </c>
      <c r="L1257" s="2"/>
      <c r="M1257" s="2"/>
      <c r="N1257" s="18"/>
      <c r="O1257" s="18"/>
    </row>
    <row r="1258" spans="1:15" ht="18.75" customHeight="1" x14ac:dyDescent="0.25">
      <c r="A1258" s="18"/>
      <c r="B1258" s="54">
        <f>IF(J1258="",0,COUNTIF($J$7:J1258,J1258))</f>
        <v>0</v>
      </c>
      <c r="C1258" s="54" t="str">
        <f t="shared" si="78"/>
        <v>0</v>
      </c>
      <c r="D1258" s="57">
        <f t="shared" si="79"/>
        <v>45291</v>
      </c>
      <c r="E1258" s="54">
        <f t="shared" si="80"/>
        <v>81</v>
      </c>
      <c r="F1258" s="18"/>
      <c r="G1258" s="46"/>
      <c r="H1258" s="3"/>
      <c r="I1258" s="4"/>
      <c r="J1258" s="3"/>
      <c r="K1258" s="21" t="str">
        <f t="shared" si="81"/>
        <v/>
      </c>
      <c r="L1258" s="2"/>
      <c r="M1258" s="2"/>
      <c r="N1258" s="18"/>
      <c r="O1258" s="18"/>
    </row>
    <row r="1259" spans="1:15" ht="18.75" customHeight="1" x14ac:dyDescent="0.25">
      <c r="A1259" s="18"/>
      <c r="B1259" s="54">
        <f>IF(J1259="",0,COUNTIF($J$7:J1259,J1259))</f>
        <v>0</v>
      </c>
      <c r="C1259" s="54" t="str">
        <f t="shared" si="78"/>
        <v>0</v>
      </c>
      <c r="D1259" s="57">
        <f t="shared" si="79"/>
        <v>45291</v>
      </c>
      <c r="E1259" s="54">
        <f t="shared" si="80"/>
        <v>81</v>
      </c>
      <c r="F1259" s="18"/>
      <c r="G1259" s="46"/>
      <c r="H1259" s="3"/>
      <c r="I1259" s="4"/>
      <c r="J1259" s="3"/>
      <c r="K1259" s="21" t="str">
        <f t="shared" si="81"/>
        <v/>
      </c>
      <c r="L1259" s="2"/>
      <c r="M1259" s="2"/>
      <c r="N1259" s="18"/>
      <c r="O1259" s="18"/>
    </row>
    <row r="1260" spans="1:15" ht="18.75" customHeight="1" x14ac:dyDescent="0.25">
      <c r="A1260" s="18"/>
      <c r="B1260" s="54">
        <f>IF(J1260="",0,COUNTIF($J$7:J1260,J1260))</f>
        <v>0</v>
      </c>
      <c r="C1260" s="54" t="str">
        <f t="shared" si="78"/>
        <v>0</v>
      </c>
      <c r="D1260" s="57">
        <f t="shared" si="79"/>
        <v>45291</v>
      </c>
      <c r="E1260" s="54">
        <f t="shared" si="80"/>
        <v>81</v>
      </c>
      <c r="F1260" s="18"/>
      <c r="G1260" s="46"/>
      <c r="H1260" s="3"/>
      <c r="I1260" s="4"/>
      <c r="J1260" s="3"/>
      <c r="K1260" s="21" t="str">
        <f t="shared" si="81"/>
        <v/>
      </c>
      <c r="L1260" s="2"/>
      <c r="M1260" s="2"/>
      <c r="N1260" s="18"/>
      <c r="O1260" s="18"/>
    </row>
    <row r="1261" spans="1:15" ht="18.75" customHeight="1" x14ac:dyDescent="0.25">
      <c r="A1261" s="18"/>
      <c r="B1261" s="54">
        <f>IF(J1261="",0,COUNTIF($J$7:J1261,J1261))</f>
        <v>0</v>
      </c>
      <c r="C1261" s="54" t="str">
        <f t="shared" si="78"/>
        <v>0</v>
      </c>
      <c r="D1261" s="57">
        <f t="shared" si="79"/>
        <v>45291</v>
      </c>
      <c r="E1261" s="54">
        <f t="shared" si="80"/>
        <v>81</v>
      </c>
      <c r="F1261" s="18"/>
      <c r="G1261" s="46"/>
      <c r="H1261" s="3"/>
      <c r="I1261" s="4"/>
      <c r="J1261" s="3"/>
      <c r="K1261" s="21" t="str">
        <f t="shared" si="81"/>
        <v/>
      </c>
      <c r="L1261" s="2"/>
      <c r="M1261" s="2"/>
      <c r="N1261" s="18"/>
      <c r="O1261" s="18"/>
    </row>
    <row r="1262" spans="1:15" ht="18.75" customHeight="1" x14ac:dyDescent="0.25">
      <c r="A1262" s="18"/>
      <c r="B1262" s="54">
        <f>IF(J1262="",0,COUNTIF($J$7:J1262,J1262))</f>
        <v>0</v>
      </c>
      <c r="C1262" s="54" t="str">
        <f t="shared" si="78"/>
        <v>0</v>
      </c>
      <c r="D1262" s="57">
        <f t="shared" si="79"/>
        <v>45291</v>
      </c>
      <c r="E1262" s="54">
        <f t="shared" si="80"/>
        <v>81</v>
      </c>
      <c r="F1262" s="18"/>
      <c r="G1262" s="46"/>
      <c r="H1262" s="3"/>
      <c r="I1262" s="4"/>
      <c r="J1262" s="3"/>
      <c r="K1262" s="21" t="str">
        <f t="shared" si="81"/>
        <v/>
      </c>
      <c r="L1262" s="2"/>
      <c r="M1262" s="2"/>
      <c r="N1262" s="18"/>
      <c r="O1262" s="18"/>
    </row>
    <row r="1263" spans="1:15" ht="18.75" customHeight="1" x14ac:dyDescent="0.25">
      <c r="A1263" s="18"/>
      <c r="B1263" s="54">
        <f>IF(J1263="",0,COUNTIF($J$7:J1263,J1263))</f>
        <v>0</v>
      </c>
      <c r="C1263" s="54" t="str">
        <f t="shared" si="78"/>
        <v>0</v>
      </c>
      <c r="D1263" s="57">
        <f t="shared" si="79"/>
        <v>45291</v>
      </c>
      <c r="E1263" s="54">
        <f t="shared" si="80"/>
        <v>81</v>
      </c>
      <c r="F1263" s="18"/>
      <c r="G1263" s="46"/>
      <c r="H1263" s="3"/>
      <c r="I1263" s="4"/>
      <c r="J1263" s="3"/>
      <c r="K1263" s="21" t="str">
        <f t="shared" si="81"/>
        <v/>
      </c>
      <c r="L1263" s="2"/>
      <c r="M1263" s="2"/>
      <c r="N1263" s="18"/>
      <c r="O1263" s="18"/>
    </row>
    <row r="1264" spans="1:15" ht="18.75" customHeight="1" x14ac:dyDescent="0.25">
      <c r="A1264" s="18"/>
      <c r="B1264" s="54">
        <f>IF(J1264="",0,COUNTIF($J$7:J1264,J1264))</f>
        <v>0</v>
      </c>
      <c r="C1264" s="54" t="str">
        <f t="shared" si="78"/>
        <v>0</v>
      </c>
      <c r="D1264" s="57">
        <f t="shared" si="79"/>
        <v>45291</v>
      </c>
      <c r="E1264" s="54">
        <f t="shared" si="80"/>
        <v>81</v>
      </c>
      <c r="F1264" s="18"/>
      <c r="G1264" s="46"/>
      <c r="H1264" s="3"/>
      <c r="I1264" s="4"/>
      <c r="J1264" s="3"/>
      <c r="K1264" s="21" t="str">
        <f t="shared" si="81"/>
        <v/>
      </c>
      <c r="L1264" s="2"/>
      <c r="M1264" s="2"/>
      <c r="N1264" s="18"/>
      <c r="O1264" s="18"/>
    </row>
    <row r="1265" spans="1:15" ht="18.75" customHeight="1" x14ac:dyDescent="0.25">
      <c r="A1265" s="18"/>
      <c r="B1265" s="54">
        <f>IF(J1265="",0,COUNTIF($J$7:J1265,J1265))</f>
        <v>0</v>
      </c>
      <c r="C1265" s="54" t="str">
        <f t="shared" si="78"/>
        <v>0</v>
      </c>
      <c r="D1265" s="57">
        <f t="shared" si="79"/>
        <v>45291</v>
      </c>
      <c r="E1265" s="54">
        <f t="shared" si="80"/>
        <v>81</v>
      </c>
      <c r="F1265" s="18"/>
      <c r="G1265" s="46"/>
      <c r="H1265" s="3"/>
      <c r="I1265" s="4"/>
      <c r="J1265" s="3"/>
      <c r="K1265" s="21" t="str">
        <f t="shared" si="81"/>
        <v/>
      </c>
      <c r="L1265" s="2"/>
      <c r="M1265" s="2"/>
      <c r="N1265" s="18"/>
      <c r="O1265" s="18"/>
    </row>
    <row r="1266" spans="1:15" ht="18.75" customHeight="1" x14ac:dyDescent="0.25">
      <c r="A1266" s="18"/>
      <c r="B1266" s="54">
        <f>IF(J1266="",0,COUNTIF($J$7:J1266,J1266))</f>
        <v>0</v>
      </c>
      <c r="C1266" s="54" t="str">
        <f t="shared" si="78"/>
        <v>0</v>
      </c>
      <c r="D1266" s="57">
        <f t="shared" si="79"/>
        <v>45291</v>
      </c>
      <c r="E1266" s="54">
        <f t="shared" si="80"/>
        <v>81</v>
      </c>
      <c r="F1266" s="18"/>
      <c r="G1266" s="46"/>
      <c r="H1266" s="3"/>
      <c r="I1266" s="4"/>
      <c r="J1266" s="3"/>
      <c r="K1266" s="21" t="str">
        <f t="shared" si="81"/>
        <v/>
      </c>
      <c r="L1266" s="2"/>
      <c r="M1266" s="2"/>
      <c r="N1266" s="18"/>
      <c r="O1266" s="18"/>
    </row>
    <row r="1267" spans="1:15" ht="18.75" customHeight="1" x14ac:dyDescent="0.25">
      <c r="A1267" s="18"/>
      <c r="B1267" s="54">
        <f>IF(J1267="",0,COUNTIF($J$7:J1267,J1267))</f>
        <v>0</v>
      </c>
      <c r="C1267" s="54" t="str">
        <f t="shared" ref="C1267:C1330" si="82">B1267&amp;J1267</f>
        <v>0</v>
      </c>
      <c r="D1267" s="57">
        <f t="shared" ref="D1267:D1330" si="83">IF(G1267&lt;&gt;"",G1267,D1266)</f>
        <v>45291</v>
      </c>
      <c r="E1267" s="54">
        <f t="shared" ref="E1267:E1330" si="84">IF(H1267&lt;&gt;"",H1267,E1266)</f>
        <v>81</v>
      </c>
      <c r="F1267" s="18"/>
      <c r="G1267" s="46"/>
      <c r="H1267" s="3"/>
      <c r="I1267" s="4"/>
      <c r="J1267" s="3"/>
      <c r="K1267" s="21" t="str">
        <f t="shared" ref="K1267:K1330" si="85">IF(J1267&lt;&gt;"",VLOOKUP(J1267,DA,2,FALSE),"")</f>
        <v/>
      </c>
      <c r="L1267" s="2"/>
      <c r="M1267" s="2"/>
      <c r="N1267" s="18"/>
      <c r="O1267" s="18"/>
    </row>
    <row r="1268" spans="1:15" ht="18.75" customHeight="1" x14ac:dyDescent="0.25">
      <c r="A1268" s="18"/>
      <c r="B1268" s="54">
        <f>IF(J1268="",0,COUNTIF($J$7:J1268,J1268))</f>
        <v>0</v>
      </c>
      <c r="C1268" s="54" t="str">
        <f t="shared" si="82"/>
        <v>0</v>
      </c>
      <c r="D1268" s="57">
        <f t="shared" si="83"/>
        <v>45291</v>
      </c>
      <c r="E1268" s="54">
        <f t="shared" si="84"/>
        <v>81</v>
      </c>
      <c r="F1268" s="18"/>
      <c r="G1268" s="46"/>
      <c r="H1268" s="3"/>
      <c r="I1268" s="4"/>
      <c r="J1268" s="3"/>
      <c r="K1268" s="21" t="str">
        <f t="shared" si="85"/>
        <v/>
      </c>
      <c r="L1268" s="2"/>
      <c r="M1268" s="2"/>
      <c r="N1268" s="18"/>
      <c r="O1268" s="18"/>
    </row>
    <row r="1269" spans="1:15" ht="18.75" customHeight="1" x14ac:dyDescent="0.25">
      <c r="A1269" s="18"/>
      <c r="B1269" s="54">
        <f>IF(J1269="",0,COUNTIF($J$7:J1269,J1269))</f>
        <v>0</v>
      </c>
      <c r="C1269" s="54" t="str">
        <f t="shared" si="82"/>
        <v>0</v>
      </c>
      <c r="D1269" s="57">
        <f t="shared" si="83"/>
        <v>45291</v>
      </c>
      <c r="E1269" s="54">
        <f t="shared" si="84"/>
        <v>81</v>
      </c>
      <c r="F1269" s="18"/>
      <c r="G1269" s="46"/>
      <c r="H1269" s="3"/>
      <c r="I1269" s="4"/>
      <c r="J1269" s="3"/>
      <c r="K1269" s="21" t="str">
        <f t="shared" si="85"/>
        <v/>
      </c>
      <c r="L1269" s="2"/>
      <c r="M1269" s="2"/>
      <c r="N1269" s="18"/>
      <c r="O1269" s="18"/>
    </row>
    <row r="1270" spans="1:15" ht="18.75" customHeight="1" x14ac:dyDescent="0.25">
      <c r="A1270" s="18"/>
      <c r="B1270" s="54">
        <f>IF(J1270="",0,COUNTIF($J$7:J1270,J1270))</f>
        <v>0</v>
      </c>
      <c r="C1270" s="54" t="str">
        <f t="shared" si="82"/>
        <v>0</v>
      </c>
      <c r="D1270" s="57">
        <f t="shared" si="83"/>
        <v>45291</v>
      </c>
      <c r="E1270" s="54">
        <f t="shared" si="84"/>
        <v>81</v>
      </c>
      <c r="F1270" s="18"/>
      <c r="G1270" s="46"/>
      <c r="H1270" s="3"/>
      <c r="I1270" s="4"/>
      <c r="J1270" s="3"/>
      <c r="K1270" s="21" t="str">
        <f t="shared" si="85"/>
        <v/>
      </c>
      <c r="L1270" s="2"/>
      <c r="M1270" s="2"/>
      <c r="N1270" s="18"/>
      <c r="O1270" s="18"/>
    </row>
    <row r="1271" spans="1:15" ht="18.75" customHeight="1" x14ac:dyDescent="0.25">
      <c r="A1271" s="18"/>
      <c r="B1271" s="54">
        <f>IF(J1271="",0,COUNTIF($J$7:J1271,J1271))</f>
        <v>0</v>
      </c>
      <c r="C1271" s="54" t="str">
        <f t="shared" si="82"/>
        <v>0</v>
      </c>
      <c r="D1271" s="57">
        <f t="shared" si="83"/>
        <v>45291</v>
      </c>
      <c r="E1271" s="54">
        <f t="shared" si="84"/>
        <v>81</v>
      </c>
      <c r="F1271" s="18"/>
      <c r="G1271" s="46"/>
      <c r="H1271" s="3"/>
      <c r="I1271" s="4"/>
      <c r="J1271" s="3"/>
      <c r="K1271" s="21" t="str">
        <f t="shared" si="85"/>
        <v/>
      </c>
      <c r="L1271" s="2"/>
      <c r="M1271" s="2"/>
      <c r="N1271" s="18"/>
      <c r="O1271" s="18"/>
    </row>
    <row r="1272" spans="1:15" ht="18.75" customHeight="1" x14ac:dyDescent="0.25">
      <c r="A1272" s="18"/>
      <c r="B1272" s="54">
        <f>IF(J1272="",0,COUNTIF($J$7:J1272,J1272))</f>
        <v>0</v>
      </c>
      <c r="C1272" s="54" t="str">
        <f t="shared" si="82"/>
        <v>0</v>
      </c>
      <c r="D1272" s="57">
        <f t="shared" si="83"/>
        <v>45291</v>
      </c>
      <c r="E1272" s="54">
        <f t="shared" si="84"/>
        <v>81</v>
      </c>
      <c r="F1272" s="18"/>
      <c r="G1272" s="46"/>
      <c r="H1272" s="3"/>
      <c r="I1272" s="4"/>
      <c r="J1272" s="3"/>
      <c r="K1272" s="21" t="str">
        <f t="shared" si="85"/>
        <v/>
      </c>
      <c r="L1272" s="2"/>
      <c r="M1272" s="2"/>
      <c r="N1272" s="18"/>
      <c r="O1272" s="18"/>
    </row>
    <row r="1273" spans="1:15" ht="18.75" customHeight="1" x14ac:dyDescent="0.25">
      <c r="A1273" s="18"/>
      <c r="B1273" s="54">
        <f>IF(J1273="",0,COUNTIF($J$7:J1273,J1273))</f>
        <v>0</v>
      </c>
      <c r="C1273" s="54" t="str">
        <f t="shared" si="82"/>
        <v>0</v>
      </c>
      <c r="D1273" s="57">
        <f t="shared" si="83"/>
        <v>45291</v>
      </c>
      <c r="E1273" s="54">
        <f t="shared" si="84"/>
        <v>81</v>
      </c>
      <c r="F1273" s="18"/>
      <c r="G1273" s="46"/>
      <c r="H1273" s="3"/>
      <c r="I1273" s="4"/>
      <c r="J1273" s="3"/>
      <c r="K1273" s="21" t="str">
        <f t="shared" si="85"/>
        <v/>
      </c>
      <c r="L1273" s="2"/>
      <c r="M1273" s="2"/>
      <c r="N1273" s="18"/>
      <c r="O1273" s="18"/>
    </row>
    <row r="1274" spans="1:15" ht="18.75" customHeight="1" x14ac:dyDescent="0.25">
      <c r="A1274" s="18"/>
      <c r="B1274" s="54">
        <f>IF(J1274="",0,COUNTIF($J$7:J1274,J1274))</f>
        <v>0</v>
      </c>
      <c r="C1274" s="54" t="str">
        <f t="shared" si="82"/>
        <v>0</v>
      </c>
      <c r="D1274" s="57">
        <f t="shared" si="83"/>
        <v>45291</v>
      </c>
      <c r="E1274" s="54">
        <f t="shared" si="84"/>
        <v>81</v>
      </c>
      <c r="F1274" s="18"/>
      <c r="G1274" s="46"/>
      <c r="H1274" s="3"/>
      <c r="I1274" s="4"/>
      <c r="J1274" s="3"/>
      <c r="K1274" s="21" t="str">
        <f t="shared" si="85"/>
        <v/>
      </c>
      <c r="L1274" s="2"/>
      <c r="M1274" s="2"/>
      <c r="N1274" s="18"/>
      <c r="O1274" s="18"/>
    </row>
    <row r="1275" spans="1:15" ht="18.75" customHeight="1" x14ac:dyDescent="0.25">
      <c r="A1275" s="18"/>
      <c r="B1275" s="54">
        <f>IF(J1275="",0,COUNTIF($J$7:J1275,J1275))</f>
        <v>0</v>
      </c>
      <c r="C1275" s="54" t="str">
        <f t="shared" si="82"/>
        <v>0</v>
      </c>
      <c r="D1275" s="57">
        <f t="shared" si="83"/>
        <v>45291</v>
      </c>
      <c r="E1275" s="54">
        <f t="shared" si="84"/>
        <v>81</v>
      </c>
      <c r="F1275" s="18"/>
      <c r="G1275" s="46"/>
      <c r="H1275" s="3"/>
      <c r="I1275" s="4"/>
      <c r="J1275" s="3"/>
      <c r="K1275" s="21" t="str">
        <f t="shared" si="85"/>
        <v/>
      </c>
      <c r="L1275" s="2"/>
      <c r="M1275" s="2"/>
      <c r="N1275" s="18"/>
      <c r="O1275" s="18"/>
    </row>
    <row r="1276" spans="1:15" ht="18.75" customHeight="1" x14ac:dyDescent="0.25">
      <c r="A1276" s="18"/>
      <c r="B1276" s="54">
        <f>IF(J1276="",0,COUNTIF($J$7:J1276,J1276))</f>
        <v>0</v>
      </c>
      <c r="C1276" s="54" t="str">
        <f t="shared" si="82"/>
        <v>0</v>
      </c>
      <c r="D1276" s="57">
        <f t="shared" si="83"/>
        <v>45291</v>
      </c>
      <c r="E1276" s="54">
        <f t="shared" si="84"/>
        <v>81</v>
      </c>
      <c r="F1276" s="18"/>
      <c r="G1276" s="46"/>
      <c r="H1276" s="3"/>
      <c r="I1276" s="4"/>
      <c r="J1276" s="3"/>
      <c r="K1276" s="21" t="str">
        <f t="shared" si="85"/>
        <v/>
      </c>
      <c r="L1276" s="2"/>
      <c r="M1276" s="2"/>
      <c r="N1276" s="18"/>
      <c r="O1276" s="18"/>
    </row>
    <row r="1277" spans="1:15" ht="18.75" customHeight="1" x14ac:dyDescent="0.25">
      <c r="A1277" s="18"/>
      <c r="B1277" s="54">
        <f>IF(J1277="",0,COUNTIF($J$7:J1277,J1277))</f>
        <v>0</v>
      </c>
      <c r="C1277" s="54" t="str">
        <f t="shared" si="82"/>
        <v>0</v>
      </c>
      <c r="D1277" s="57">
        <f t="shared" si="83"/>
        <v>45291</v>
      </c>
      <c r="E1277" s="54">
        <f t="shared" si="84"/>
        <v>81</v>
      </c>
      <c r="F1277" s="18"/>
      <c r="G1277" s="46"/>
      <c r="H1277" s="3"/>
      <c r="I1277" s="4"/>
      <c r="J1277" s="3"/>
      <c r="K1277" s="21" t="str">
        <f t="shared" si="85"/>
        <v/>
      </c>
      <c r="L1277" s="2"/>
      <c r="M1277" s="2"/>
      <c r="N1277" s="18"/>
      <c r="O1277" s="18"/>
    </row>
    <row r="1278" spans="1:15" ht="18.75" customHeight="1" x14ac:dyDescent="0.25">
      <c r="A1278" s="18"/>
      <c r="B1278" s="54">
        <f>IF(J1278="",0,COUNTIF($J$7:J1278,J1278))</f>
        <v>0</v>
      </c>
      <c r="C1278" s="54" t="str">
        <f t="shared" si="82"/>
        <v>0</v>
      </c>
      <c r="D1278" s="57">
        <f t="shared" si="83"/>
        <v>45291</v>
      </c>
      <c r="E1278" s="54">
        <f t="shared" si="84"/>
        <v>81</v>
      </c>
      <c r="F1278" s="18"/>
      <c r="G1278" s="46"/>
      <c r="H1278" s="3"/>
      <c r="I1278" s="4"/>
      <c r="J1278" s="3"/>
      <c r="K1278" s="21" t="str">
        <f t="shared" si="85"/>
        <v/>
      </c>
      <c r="L1278" s="2"/>
      <c r="M1278" s="2"/>
      <c r="N1278" s="18"/>
      <c r="O1278" s="18"/>
    </row>
    <row r="1279" spans="1:15" ht="18.75" customHeight="1" x14ac:dyDescent="0.25">
      <c r="A1279" s="18"/>
      <c r="B1279" s="54">
        <f>IF(J1279="",0,COUNTIF($J$7:J1279,J1279))</f>
        <v>0</v>
      </c>
      <c r="C1279" s="54" t="str">
        <f t="shared" si="82"/>
        <v>0</v>
      </c>
      <c r="D1279" s="57">
        <f t="shared" si="83"/>
        <v>45291</v>
      </c>
      <c r="E1279" s="54">
        <f t="shared" si="84"/>
        <v>81</v>
      </c>
      <c r="F1279" s="18"/>
      <c r="G1279" s="46"/>
      <c r="H1279" s="3"/>
      <c r="I1279" s="4"/>
      <c r="J1279" s="3"/>
      <c r="K1279" s="21" t="str">
        <f t="shared" si="85"/>
        <v/>
      </c>
      <c r="L1279" s="2"/>
      <c r="M1279" s="2"/>
      <c r="N1279" s="18"/>
      <c r="O1279" s="18"/>
    </row>
    <row r="1280" spans="1:15" ht="18.75" customHeight="1" x14ac:dyDescent="0.25">
      <c r="A1280" s="18"/>
      <c r="B1280" s="54">
        <f>IF(J1280="",0,COUNTIF($J$7:J1280,J1280))</f>
        <v>0</v>
      </c>
      <c r="C1280" s="54" t="str">
        <f t="shared" si="82"/>
        <v>0</v>
      </c>
      <c r="D1280" s="57">
        <f t="shared" si="83"/>
        <v>45291</v>
      </c>
      <c r="E1280" s="54">
        <f t="shared" si="84"/>
        <v>81</v>
      </c>
      <c r="F1280" s="18"/>
      <c r="G1280" s="46"/>
      <c r="H1280" s="3"/>
      <c r="I1280" s="4"/>
      <c r="J1280" s="3"/>
      <c r="K1280" s="21" t="str">
        <f t="shared" si="85"/>
        <v/>
      </c>
      <c r="L1280" s="2"/>
      <c r="M1280" s="2"/>
      <c r="N1280" s="18"/>
      <c r="O1280" s="18"/>
    </row>
    <row r="1281" spans="1:15" ht="18.75" customHeight="1" x14ac:dyDescent="0.25">
      <c r="A1281" s="18"/>
      <c r="B1281" s="54">
        <f>IF(J1281="",0,COUNTIF($J$7:J1281,J1281))</f>
        <v>0</v>
      </c>
      <c r="C1281" s="54" t="str">
        <f t="shared" si="82"/>
        <v>0</v>
      </c>
      <c r="D1281" s="57">
        <f t="shared" si="83"/>
        <v>45291</v>
      </c>
      <c r="E1281" s="54">
        <f t="shared" si="84"/>
        <v>81</v>
      </c>
      <c r="F1281" s="18"/>
      <c r="G1281" s="46"/>
      <c r="H1281" s="3"/>
      <c r="I1281" s="4"/>
      <c r="J1281" s="3"/>
      <c r="K1281" s="21" t="str">
        <f t="shared" si="85"/>
        <v/>
      </c>
      <c r="L1281" s="2"/>
      <c r="M1281" s="2"/>
      <c r="N1281" s="18"/>
      <c r="O1281" s="18"/>
    </row>
    <row r="1282" spans="1:15" ht="18.75" customHeight="1" x14ac:dyDescent="0.25">
      <c r="A1282" s="18"/>
      <c r="B1282" s="54">
        <f>IF(J1282="",0,COUNTIF($J$7:J1282,J1282))</f>
        <v>0</v>
      </c>
      <c r="C1282" s="54" t="str">
        <f t="shared" si="82"/>
        <v>0</v>
      </c>
      <c r="D1282" s="57">
        <f t="shared" si="83"/>
        <v>45291</v>
      </c>
      <c r="E1282" s="54">
        <f t="shared" si="84"/>
        <v>81</v>
      </c>
      <c r="F1282" s="18"/>
      <c r="G1282" s="46"/>
      <c r="H1282" s="3"/>
      <c r="I1282" s="4"/>
      <c r="J1282" s="3"/>
      <c r="K1282" s="21" t="str">
        <f t="shared" si="85"/>
        <v/>
      </c>
      <c r="L1282" s="2"/>
      <c r="M1282" s="2"/>
      <c r="N1282" s="18"/>
      <c r="O1282" s="18"/>
    </row>
    <row r="1283" spans="1:15" ht="18.75" customHeight="1" x14ac:dyDescent="0.25">
      <c r="A1283" s="18"/>
      <c r="B1283" s="54">
        <f>IF(J1283="",0,COUNTIF($J$7:J1283,J1283))</f>
        <v>0</v>
      </c>
      <c r="C1283" s="54" t="str">
        <f t="shared" si="82"/>
        <v>0</v>
      </c>
      <c r="D1283" s="57">
        <f t="shared" si="83"/>
        <v>45291</v>
      </c>
      <c r="E1283" s="54">
        <f t="shared" si="84"/>
        <v>81</v>
      </c>
      <c r="F1283" s="18"/>
      <c r="G1283" s="46"/>
      <c r="H1283" s="3"/>
      <c r="I1283" s="4"/>
      <c r="J1283" s="3"/>
      <c r="K1283" s="21" t="str">
        <f t="shared" si="85"/>
        <v/>
      </c>
      <c r="L1283" s="2"/>
      <c r="M1283" s="2"/>
      <c r="N1283" s="18"/>
      <c r="O1283" s="18"/>
    </row>
    <row r="1284" spans="1:15" ht="18.75" customHeight="1" x14ac:dyDescent="0.25">
      <c r="A1284" s="18"/>
      <c r="B1284" s="54">
        <f>IF(J1284="",0,COUNTIF($J$7:J1284,J1284))</f>
        <v>0</v>
      </c>
      <c r="C1284" s="54" t="str">
        <f t="shared" si="82"/>
        <v>0</v>
      </c>
      <c r="D1284" s="57">
        <f t="shared" si="83"/>
        <v>45291</v>
      </c>
      <c r="E1284" s="54">
        <f t="shared" si="84"/>
        <v>81</v>
      </c>
      <c r="F1284" s="18"/>
      <c r="G1284" s="46"/>
      <c r="H1284" s="3"/>
      <c r="I1284" s="4"/>
      <c r="J1284" s="3"/>
      <c r="K1284" s="21" t="str">
        <f t="shared" si="85"/>
        <v/>
      </c>
      <c r="L1284" s="2"/>
      <c r="M1284" s="2"/>
      <c r="N1284" s="18"/>
      <c r="O1284" s="18"/>
    </row>
    <row r="1285" spans="1:15" ht="18.75" customHeight="1" x14ac:dyDescent="0.25">
      <c r="A1285" s="18"/>
      <c r="B1285" s="54">
        <f>IF(J1285="",0,COUNTIF($J$7:J1285,J1285))</f>
        <v>0</v>
      </c>
      <c r="C1285" s="54" t="str">
        <f t="shared" si="82"/>
        <v>0</v>
      </c>
      <c r="D1285" s="57">
        <f t="shared" si="83"/>
        <v>45291</v>
      </c>
      <c r="E1285" s="54">
        <f t="shared" si="84"/>
        <v>81</v>
      </c>
      <c r="F1285" s="18"/>
      <c r="G1285" s="46"/>
      <c r="H1285" s="3"/>
      <c r="I1285" s="4"/>
      <c r="J1285" s="3"/>
      <c r="K1285" s="21" t="str">
        <f t="shared" si="85"/>
        <v/>
      </c>
      <c r="L1285" s="2"/>
      <c r="M1285" s="2"/>
      <c r="N1285" s="18"/>
      <c r="O1285" s="18"/>
    </row>
    <row r="1286" spans="1:15" ht="18.75" customHeight="1" x14ac:dyDescent="0.25">
      <c r="A1286" s="18"/>
      <c r="B1286" s="54">
        <f>IF(J1286="",0,COUNTIF($J$7:J1286,J1286))</f>
        <v>0</v>
      </c>
      <c r="C1286" s="54" t="str">
        <f t="shared" si="82"/>
        <v>0</v>
      </c>
      <c r="D1286" s="57">
        <f t="shared" si="83"/>
        <v>45291</v>
      </c>
      <c r="E1286" s="54">
        <f t="shared" si="84"/>
        <v>81</v>
      </c>
      <c r="F1286" s="18"/>
      <c r="G1286" s="46"/>
      <c r="H1286" s="3"/>
      <c r="I1286" s="4"/>
      <c r="J1286" s="3"/>
      <c r="K1286" s="21" t="str">
        <f t="shared" si="85"/>
        <v/>
      </c>
      <c r="L1286" s="2"/>
      <c r="M1286" s="2"/>
      <c r="N1286" s="18"/>
      <c r="O1286" s="18"/>
    </row>
    <row r="1287" spans="1:15" ht="18.75" customHeight="1" x14ac:dyDescent="0.25">
      <c r="A1287" s="18"/>
      <c r="B1287" s="54">
        <f>IF(J1287="",0,COUNTIF($J$7:J1287,J1287))</f>
        <v>0</v>
      </c>
      <c r="C1287" s="54" t="str">
        <f t="shared" si="82"/>
        <v>0</v>
      </c>
      <c r="D1287" s="57">
        <f t="shared" si="83"/>
        <v>45291</v>
      </c>
      <c r="E1287" s="54">
        <f t="shared" si="84"/>
        <v>81</v>
      </c>
      <c r="F1287" s="18"/>
      <c r="G1287" s="46"/>
      <c r="H1287" s="3"/>
      <c r="I1287" s="4"/>
      <c r="J1287" s="3"/>
      <c r="K1287" s="21" t="str">
        <f t="shared" si="85"/>
        <v/>
      </c>
      <c r="L1287" s="2"/>
      <c r="M1287" s="2"/>
      <c r="N1287" s="18"/>
      <c r="O1287" s="18"/>
    </row>
    <row r="1288" spans="1:15" ht="18.75" customHeight="1" x14ac:dyDescent="0.25">
      <c r="A1288" s="18"/>
      <c r="B1288" s="54">
        <f>IF(J1288="",0,COUNTIF($J$7:J1288,J1288))</f>
        <v>0</v>
      </c>
      <c r="C1288" s="54" t="str">
        <f t="shared" si="82"/>
        <v>0</v>
      </c>
      <c r="D1288" s="57">
        <f t="shared" si="83"/>
        <v>45291</v>
      </c>
      <c r="E1288" s="54">
        <f t="shared" si="84"/>
        <v>81</v>
      </c>
      <c r="F1288" s="18"/>
      <c r="G1288" s="46"/>
      <c r="H1288" s="3"/>
      <c r="I1288" s="4"/>
      <c r="J1288" s="3"/>
      <c r="K1288" s="21" t="str">
        <f t="shared" si="85"/>
        <v/>
      </c>
      <c r="L1288" s="2"/>
      <c r="M1288" s="2"/>
      <c r="N1288" s="18"/>
      <c r="O1288" s="18"/>
    </row>
    <row r="1289" spans="1:15" ht="18.75" customHeight="1" x14ac:dyDescent="0.25">
      <c r="A1289" s="18"/>
      <c r="B1289" s="54">
        <f>IF(J1289="",0,COUNTIF($J$7:J1289,J1289))</f>
        <v>0</v>
      </c>
      <c r="C1289" s="54" t="str">
        <f t="shared" si="82"/>
        <v>0</v>
      </c>
      <c r="D1289" s="57">
        <f t="shared" si="83"/>
        <v>45291</v>
      </c>
      <c r="E1289" s="54">
        <f t="shared" si="84"/>
        <v>81</v>
      </c>
      <c r="F1289" s="18"/>
      <c r="G1289" s="46"/>
      <c r="H1289" s="3"/>
      <c r="I1289" s="4"/>
      <c r="J1289" s="3"/>
      <c r="K1289" s="21" t="str">
        <f t="shared" si="85"/>
        <v/>
      </c>
      <c r="L1289" s="2"/>
      <c r="M1289" s="2"/>
      <c r="N1289" s="18"/>
      <c r="O1289" s="18"/>
    </row>
    <row r="1290" spans="1:15" ht="18.75" customHeight="1" x14ac:dyDescent="0.25">
      <c r="A1290" s="18"/>
      <c r="B1290" s="54">
        <f>IF(J1290="",0,COUNTIF($J$7:J1290,J1290))</f>
        <v>0</v>
      </c>
      <c r="C1290" s="54" t="str">
        <f t="shared" si="82"/>
        <v>0</v>
      </c>
      <c r="D1290" s="57">
        <f t="shared" si="83"/>
        <v>45291</v>
      </c>
      <c r="E1290" s="54">
        <f t="shared" si="84"/>
        <v>81</v>
      </c>
      <c r="F1290" s="18"/>
      <c r="G1290" s="46"/>
      <c r="H1290" s="3"/>
      <c r="I1290" s="4"/>
      <c r="J1290" s="3"/>
      <c r="K1290" s="21" t="str">
        <f t="shared" si="85"/>
        <v/>
      </c>
      <c r="L1290" s="2"/>
      <c r="M1290" s="2"/>
      <c r="N1290" s="18"/>
      <c r="O1290" s="18"/>
    </row>
    <row r="1291" spans="1:15" ht="18.75" customHeight="1" x14ac:dyDescent="0.25">
      <c r="A1291" s="18"/>
      <c r="B1291" s="54">
        <f>IF(J1291="",0,COUNTIF($J$7:J1291,J1291))</f>
        <v>0</v>
      </c>
      <c r="C1291" s="54" t="str">
        <f t="shared" si="82"/>
        <v>0</v>
      </c>
      <c r="D1291" s="57">
        <f t="shared" si="83"/>
        <v>45291</v>
      </c>
      <c r="E1291" s="54">
        <f t="shared" si="84"/>
        <v>81</v>
      </c>
      <c r="F1291" s="18"/>
      <c r="G1291" s="46"/>
      <c r="H1291" s="3"/>
      <c r="I1291" s="4"/>
      <c r="J1291" s="3"/>
      <c r="K1291" s="21" t="str">
        <f t="shared" si="85"/>
        <v/>
      </c>
      <c r="L1291" s="2"/>
      <c r="M1291" s="2"/>
      <c r="N1291" s="18"/>
      <c r="O1291" s="18"/>
    </row>
    <row r="1292" spans="1:15" ht="18.75" customHeight="1" x14ac:dyDescent="0.25">
      <c r="A1292" s="18"/>
      <c r="B1292" s="54">
        <f>IF(J1292="",0,COUNTIF($J$7:J1292,J1292))</f>
        <v>0</v>
      </c>
      <c r="C1292" s="54" t="str">
        <f t="shared" si="82"/>
        <v>0</v>
      </c>
      <c r="D1292" s="57">
        <f t="shared" si="83"/>
        <v>45291</v>
      </c>
      <c r="E1292" s="54">
        <f t="shared" si="84"/>
        <v>81</v>
      </c>
      <c r="F1292" s="18"/>
      <c r="G1292" s="46"/>
      <c r="H1292" s="3"/>
      <c r="I1292" s="4"/>
      <c r="J1292" s="3"/>
      <c r="K1292" s="21" t="str">
        <f t="shared" si="85"/>
        <v/>
      </c>
      <c r="L1292" s="2"/>
      <c r="M1292" s="2"/>
      <c r="N1292" s="18"/>
      <c r="O1292" s="18"/>
    </row>
    <row r="1293" spans="1:15" ht="18.75" customHeight="1" x14ac:dyDescent="0.25">
      <c r="A1293" s="18"/>
      <c r="B1293" s="54">
        <f>IF(J1293="",0,COUNTIF($J$7:J1293,J1293))</f>
        <v>0</v>
      </c>
      <c r="C1293" s="54" t="str">
        <f t="shared" si="82"/>
        <v>0</v>
      </c>
      <c r="D1293" s="57">
        <f t="shared" si="83"/>
        <v>45291</v>
      </c>
      <c r="E1293" s="54">
        <f t="shared" si="84"/>
        <v>81</v>
      </c>
      <c r="F1293" s="18"/>
      <c r="G1293" s="46"/>
      <c r="H1293" s="3"/>
      <c r="I1293" s="4"/>
      <c r="J1293" s="3"/>
      <c r="K1293" s="21" t="str">
        <f t="shared" si="85"/>
        <v/>
      </c>
      <c r="L1293" s="2"/>
      <c r="M1293" s="2"/>
      <c r="N1293" s="18"/>
      <c r="O1293" s="18"/>
    </row>
    <row r="1294" spans="1:15" ht="18.75" customHeight="1" x14ac:dyDescent="0.25">
      <c r="A1294" s="18"/>
      <c r="B1294" s="54">
        <f>IF(J1294="",0,COUNTIF($J$7:J1294,J1294))</f>
        <v>0</v>
      </c>
      <c r="C1294" s="54" t="str">
        <f t="shared" si="82"/>
        <v>0</v>
      </c>
      <c r="D1294" s="57">
        <f t="shared" si="83"/>
        <v>45291</v>
      </c>
      <c r="E1294" s="54">
        <f t="shared" si="84"/>
        <v>81</v>
      </c>
      <c r="F1294" s="18"/>
      <c r="G1294" s="46"/>
      <c r="H1294" s="3"/>
      <c r="I1294" s="4"/>
      <c r="J1294" s="3"/>
      <c r="K1294" s="21" t="str">
        <f t="shared" si="85"/>
        <v/>
      </c>
      <c r="L1294" s="2"/>
      <c r="M1294" s="2"/>
      <c r="N1294" s="18"/>
      <c r="O1294" s="18"/>
    </row>
    <row r="1295" spans="1:15" ht="18.75" customHeight="1" x14ac:dyDescent="0.25">
      <c r="A1295" s="18"/>
      <c r="B1295" s="54">
        <f>IF(J1295="",0,COUNTIF($J$7:J1295,J1295))</f>
        <v>0</v>
      </c>
      <c r="C1295" s="54" t="str">
        <f t="shared" si="82"/>
        <v>0</v>
      </c>
      <c r="D1295" s="57">
        <f t="shared" si="83"/>
        <v>45291</v>
      </c>
      <c r="E1295" s="54">
        <f t="shared" si="84"/>
        <v>81</v>
      </c>
      <c r="F1295" s="18"/>
      <c r="G1295" s="46"/>
      <c r="H1295" s="3"/>
      <c r="I1295" s="4"/>
      <c r="J1295" s="3"/>
      <c r="K1295" s="21" t="str">
        <f t="shared" si="85"/>
        <v/>
      </c>
      <c r="L1295" s="2"/>
      <c r="M1295" s="2"/>
      <c r="N1295" s="18"/>
      <c r="O1295" s="18"/>
    </row>
    <row r="1296" spans="1:15" ht="18.75" customHeight="1" x14ac:dyDescent="0.25">
      <c r="A1296" s="18"/>
      <c r="B1296" s="54">
        <f>IF(J1296="",0,COUNTIF($J$7:J1296,J1296))</f>
        <v>0</v>
      </c>
      <c r="C1296" s="54" t="str">
        <f t="shared" si="82"/>
        <v>0</v>
      </c>
      <c r="D1296" s="57">
        <f t="shared" si="83"/>
        <v>45291</v>
      </c>
      <c r="E1296" s="54">
        <f t="shared" si="84"/>
        <v>81</v>
      </c>
      <c r="F1296" s="18"/>
      <c r="G1296" s="46"/>
      <c r="H1296" s="3"/>
      <c r="I1296" s="4"/>
      <c r="J1296" s="3"/>
      <c r="K1296" s="21" t="str">
        <f t="shared" si="85"/>
        <v/>
      </c>
      <c r="L1296" s="2"/>
      <c r="M1296" s="2"/>
      <c r="N1296" s="18"/>
      <c r="O1296" s="18"/>
    </row>
    <row r="1297" spans="1:15" ht="18.75" customHeight="1" x14ac:dyDescent="0.25">
      <c r="A1297" s="18"/>
      <c r="B1297" s="54">
        <f>IF(J1297="",0,COUNTIF($J$7:J1297,J1297))</f>
        <v>0</v>
      </c>
      <c r="C1297" s="54" t="str">
        <f t="shared" si="82"/>
        <v>0</v>
      </c>
      <c r="D1297" s="57">
        <f t="shared" si="83"/>
        <v>45291</v>
      </c>
      <c r="E1297" s="54">
        <f t="shared" si="84"/>
        <v>81</v>
      </c>
      <c r="F1297" s="18"/>
      <c r="G1297" s="46"/>
      <c r="H1297" s="3"/>
      <c r="I1297" s="4"/>
      <c r="J1297" s="3"/>
      <c r="K1297" s="21" t="str">
        <f t="shared" si="85"/>
        <v/>
      </c>
      <c r="L1297" s="2"/>
      <c r="M1297" s="2"/>
      <c r="N1297" s="18"/>
      <c r="O1297" s="18"/>
    </row>
    <row r="1298" spans="1:15" ht="18.75" customHeight="1" x14ac:dyDescent="0.25">
      <c r="A1298" s="18"/>
      <c r="B1298" s="54">
        <f>IF(J1298="",0,COUNTIF($J$7:J1298,J1298))</f>
        <v>0</v>
      </c>
      <c r="C1298" s="54" t="str">
        <f t="shared" si="82"/>
        <v>0</v>
      </c>
      <c r="D1298" s="57">
        <f t="shared" si="83"/>
        <v>45291</v>
      </c>
      <c r="E1298" s="54">
        <f t="shared" si="84"/>
        <v>81</v>
      </c>
      <c r="F1298" s="18"/>
      <c r="G1298" s="46"/>
      <c r="H1298" s="3"/>
      <c r="I1298" s="4"/>
      <c r="J1298" s="3"/>
      <c r="K1298" s="21" t="str">
        <f t="shared" si="85"/>
        <v/>
      </c>
      <c r="L1298" s="2"/>
      <c r="M1298" s="2"/>
      <c r="N1298" s="18"/>
      <c r="O1298" s="18"/>
    </row>
    <row r="1299" spans="1:15" ht="18.75" customHeight="1" x14ac:dyDescent="0.25">
      <c r="A1299" s="18"/>
      <c r="B1299" s="54">
        <f>IF(J1299="",0,COUNTIF($J$7:J1299,J1299))</f>
        <v>0</v>
      </c>
      <c r="C1299" s="54" t="str">
        <f t="shared" si="82"/>
        <v>0</v>
      </c>
      <c r="D1299" s="57">
        <f t="shared" si="83"/>
        <v>45291</v>
      </c>
      <c r="E1299" s="54">
        <f t="shared" si="84"/>
        <v>81</v>
      </c>
      <c r="F1299" s="18"/>
      <c r="G1299" s="46"/>
      <c r="H1299" s="3"/>
      <c r="I1299" s="4"/>
      <c r="J1299" s="3"/>
      <c r="K1299" s="21" t="str">
        <f t="shared" si="85"/>
        <v/>
      </c>
      <c r="L1299" s="2"/>
      <c r="M1299" s="2"/>
      <c r="N1299" s="18"/>
      <c r="O1299" s="18"/>
    </row>
    <row r="1300" spans="1:15" ht="18.75" customHeight="1" x14ac:dyDescent="0.25">
      <c r="A1300" s="18"/>
      <c r="B1300" s="54">
        <f>IF(J1300="",0,COUNTIF($J$7:J1300,J1300))</f>
        <v>0</v>
      </c>
      <c r="C1300" s="54" t="str">
        <f t="shared" si="82"/>
        <v>0</v>
      </c>
      <c r="D1300" s="57">
        <f t="shared" si="83"/>
        <v>45291</v>
      </c>
      <c r="E1300" s="54">
        <f t="shared" si="84"/>
        <v>81</v>
      </c>
      <c r="F1300" s="18"/>
      <c r="G1300" s="46"/>
      <c r="H1300" s="3"/>
      <c r="I1300" s="4"/>
      <c r="J1300" s="3"/>
      <c r="K1300" s="21" t="str">
        <f t="shared" si="85"/>
        <v/>
      </c>
      <c r="L1300" s="2"/>
      <c r="M1300" s="2"/>
      <c r="N1300" s="18"/>
      <c r="O1300" s="18"/>
    </row>
    <row r="1301" spans="1:15" ht="18.75" customHeight="1" x14ac:dyDescent="0.25">
      <c r="A1301" s="18"/>
      <c r="B1301" s="54">
        <f>IF(J1301="",0,COUNTIF($J$7:J1301,J1301))</f>
        <v>0</v>
      </c>
      <c r="C1301" s="54" t="str">
        <f t="shared" si="82"/>
        <v>0</v>
      </c>
      <c r="D1301" s="57">
        <f t="shared" si="83"/>
        <v>45291</v>
      </c>
      <c r="E1301" s="54">
        <f t="shared" si="84"/>
        <v>81</v>
      </c>
      <c r="F1301" s="18"/>
      <c r="G1301" s="46"/>
      <c r="H1301" s="3"/>
      <c r="I1301" s="4"/>
      <c r="J1301" s="3"/>
      <c r="K1301" s="21" t="str">
        <f t="shared" si="85"/>
        <v/>
      </c>
      <c r="L1301" s="2"/>
      <c r="M1301" s="2"/>
      <c r="N1301" s="18"/>
      <c r="O1301" s="18"/>
    </row>
    <row r="1302" spans="1:15" ht="18.75" customHeight="1" x14ac:dyDescent="0.25">
      <c r="A1302" s="18"/>
      <c r="B1302" s="54">
        <f>IF(J1302="",0,COUNTIF($J$7:J1302,J1302))</f>
        <v>0</v>
      </c>
      <c r="C1302" s="54" t="str">
        <f t="shared" si="82"/>
        <v>0</v>
      </c>
      <c r="D1302" s="57">
        <f t="shared" si="83"/>
        <v>45291</v>
      </c>
      <c r="E1302" s="54">
        <f t="shared" si="84"/>
        <v>81</v>
      </c>
      <c r="F1302" s="18"/>
      <c r="G1302" s="46"/>
      <c r="H1302" s="3"/>
      <c r="I1302" s="4"/>
      <c r="J1302" s="3"/>
      <c r="K1302" s="21" t="str">
        <f t="shared" si="85"/>
        <v/>
      </c>
      <c r="L1302" s="2"/>
      <c r="M1302" s="2"/>
      <c r="N1302" s="18"/>
      <c r="O1302" s="18"/>
    </row>
    <row r="1303" spans="1:15" ht="18.75" customHeight="1" x14ac:dyDescent="0.25">
      <c r="A1303" s="18"/>
      <c r="B1303" s="54">
        <f>IF(J1303="",0,COUNTIF($J$7:J1303,J1303))</f>
        <v>0</v>
      </c>
      <c r="C1303" s="54" t="str">
        <f t="shared" si="82"/>
        <v>0</v>
      </c>
      <c r="D1303" s="57">
        <f t="shared" si="83"/>
        <v>45291</v>
      </c>
      <c r="E1303" s="54">
        <f t="shared" si="84"/>
        <v>81</v>
      </c>
      <c r="F1303" s="18"/>
      <c r="G1303" s="46"/>
      <c r="H1303" s="3"/>
      <c r="I1303" s="4"/>
      <c r="J1303" s="3"/>
      <c r="K1303" s="21" t="str">
        <f t="shared" si="85"/>
        <v/>
      </c>
      <c r="L1303" s="2"/>
      <c r="M1303" s="2"/>
      <c r="N1303" s="18"/>
      <c r="O1303" s="18"/>
    </row>
    <row r="1304" spans="1:15" ht="18.75" customHeight="1" x14ac:dyDescent="0.25">
      <c r="A1304" s="18"/>
      <c r="B1304" s="54">
        <f>IF(J1304="",0,COUNTIF($J$7:J1304,J1304))</f>
        <v>0</v>
      </c>
      <c r="C1304" s="54" t="str">
        <f t="shared" si="82"/>
        <v>0</v>
      </c>
      <c r="D1304" s="57">
        <f t="shared" si="83"/>
        <v>45291</v>
      </c>
      <c r="E1304" s="54">
        <f t="shared" si="84"/>
        <v>81</v>
      </c>
      <c r="F1304" s="18"/>
      <c r="G1304" s="46"/>
      <c r="H1304" s="3"/>
      <c r="I1304" s="4"/>
      <c r="J1304" s="3"/>
      <c r="K1304" s="21" t="str">
        <f t="shared" si="85"/>
        <v/>
      </c>
      <c r="L1304" s="2"/>
      <c r="M1304" s="2"/>
      <c r="N1304" s="18"/>
      <c r="O1304" s="18"/>
    </row>
    <row r="1305" spans="1:15" ht="18.75" customHeight="1" x14ac:dyDescent="0.25">
      <c r="A1305" s="18"/>
      <c r="B1305" s="54">
        <f>IF(J1305="",0,COUNTIF($J$7:J1305,J1305))</f>
        <v>0</v>
      </c>
      <c r="C1305" s="54" t="str">
        <f t="shared" si="82"/>
        <v>0</v>
      </c>
      <c r="D1305" s="57">
        <f t="shared" si="83"/>
        <v>45291</v>
      </c>
      <c r="E1305" s="54">
        <f t="shared" si="84"/>
        <v>81</v>
      </c>
      <c r="F1305" s="18"/>
      <c r="G1305" s="46"/>
      <c r="H1305" s="3"/>
      <c r="I1305" s="4"/>
      <c r="J1305" s="3"/>
      <c r="K1305" s="21" t="str">
        <f t="shared" si="85"/>
        <v/>
      </c>
      <c r="L1305" s="2"/>
      <c r="M1305" s="2"/>
      <c r="N1305" s="18"/>
      <c r="O1305" s="18"/>
    </row>
    <row r="1306" spans="1:15" ht="18.75" customHeight="1" x14ac:dyDescent="0.25">
      <c r="A1306" s="18"/>
      <c r="B1306" s="54">
        <f>IF(J1306="",0,COUNTIF($J$7:J1306,J1306))</f>
        <v>0</v>
      </c>
      <c r="C1306" s="54" t="str">
        <f t="shared" si="82"/>
        <v>0</v>
      </c>
      <c r="D1306" s="57">
        <f t="shared" si="83"/>
        <v>45291</v>
      </c>
      <c r="E1306" s="54">
        <f t="shared" si="84"/>
        <v>81</v>
      </c>
      <c r="F1306" s="18"/>
      <c r="G1306" s="46"/>
      <c r="H1306" s="3"/>
      <c r="I1306" s="4"/>
      <c r="J1306" s="3"/>
      <c r="K1306" s="21" t="str">
        <f t="shared" si="85"/>
        <v/>
      </c>
      <c r="L1306" s="2"/>
      <c r="M1306" s="2"/>
      <c r="N1306" s="18"/>
      <c r="O1306" s="18"/>
    </row>
    <row r="1307" spans="1:15" ht="18.75" customHeight="1" x14ac:dyDescent="0.25">
      <c r="A1307" s="18"/>
      <c r="B1307" s="54">
        <f>IF(J1307="",0,COUNTIF($J$7:J1307,J1307))</f>
        <v>0</v>
      </c>
      <c r="C1307" s="54" t="str">
        <f t="shared" si="82"/>
        <v>0</v>
      </c>
      <c r="D1307" s="57">
        <f t="shared" si="83"/>
        <v>45291</v>
      </c>
      <c r="E1307" s="54">
        <f t="shared" si="84"/>
        <v>81</v>
      </c>
      <c r="F1307" s="18"/>
      <c r="G1307" s="46"/>
      <c r="H1307" s="3"/>
      <c r="I1307" s="4"/>
      <c r="J1307" s="3"/>
      <c r="K1307" s="21" t="str">
        <f t="shared" si="85"/>
        <v/>
      </c>
      <c r="L1307" s="2"/>
      <c r="M1307" s="2"/>
      <c r="N1307" s="18"/>
      <c r="O1307" s="18"/>
    </row>
    <row r="1308" spans="1:15" ht="18.75" customHeight="1" x14ac:dyDescent="0.25">
      <c r="A1308" s="18"/>
      <c r="B1308" s="54">
        <f>IF(J1308="",0,COUNTIF($J$7:J1308,J1308))</f>
        <v>0</v>
      </c>
      <c r="C1308" s="54" t="str">
        <f t="shared" si="82"/>
        <v>0</v>
      </c>
      <c r="D1308" s="57">
        <f t="shared" si="83"/>
        <v>45291</v>
      </c>
      <c r="E1308" s="54">
        <f t="shared" si="84"/>
        <v>81</v>
      </c>
      <c r="F1308" s="18"/>
      <c r="G1308" s="46"/>
      <c r="H1308" s="3"/>
      <c r="I1308" s="4"/>
      <c r="J1308" s="3"/>
      <c r="K1308" s="21" t="str">
        <f t="shared" si="85"/>
        <v/>
      </c>
      <c r="L1308" s="2"/>
      <c r="M1308" s="2"/>
      <c r="N1308" s="18"/>
      <c r="O1308" s="18"/>
    </row>
    <row r="1309" spans="1:15" ht="18.75" customHeight="1" x14ac:dyDescent="0.25">
      <c r="A1309" s="18"/>
      <c r="B1309" s="54">
        <f>IF(J1309="",0,COUNTIF($J$7:J1309,J1309))</f>
        <v>0</v>
      </c>
      <c r="C1309" s="54" t="str">
        <f t="shared" si="82"/>
        <v>0</v>
      </c>
      <c r="D1309" s="57">
        <f t="shared" si="83"/>
        <v>45291</v>
      </c>
      <c r="E1309" s="54">
        <f t="shared" si="84"/>
        <v>81</v>
      </c>
      <c r="F1309" s="18"/>
      <c r="G1309" s="46"/>
      <c r="H1309" s="3"/>
      <c r="I1309" s="4"/>
      <c r="J1309" s="3"/>
      <c r="K1309" s="21" t="str">
        <f t="shared" si="85"/>
        <v/>
      </c>
      <c r="L1309" s="2"/>
      <c r="M1309" s="2"/>
      <c r="N1309" s="18"/>
      <c r="O1309" s="18"/>
    </row>
    <row r="1310" spans="1:15" ht="18.75" customHeight="1" x14ac:dyDescent="0.25">
      <c r="A1310" s="18"/>
      <c r="B1310" s="54">
        <f>IF(J1310="",0,COUNTIF($J$7:J1310,J1310))</f>
        <v>0</v>
      </c>
      <c r="C1310" s="54" t="str">
        <f t="shared" si="82"/>
        <v>0</v>
      </c>
      <c r="D1310" s="57">
        <f t="shared" si="83"/>
        <v>45291</v>
      </c>
      <c r="E1310" s="54">
        <f t="shared" si="84"/>
        <v>81</v>
      </c>
      <c r="F1310" s="18"/>
      <c r="G1310" s="46"/>
      <c r="H1310" s="3"/>
      <c r="I1310" s="4"/>
      <c r="J1310" s="3"/>
      <c r="K1310" s="21" t="str">
        <f t="shared" si="85"/>
        <v/>
      </c>
      <c r="L1310" s="2"/>
      <c r="M1310" s="2"/>
      <c r="N1310" s="18"/>
      <c r="O1310" s="18"/>
    </row>
    <row r="1311" spans="1:15" ht="18.75" customHeight="1" x14ac:dyDescent="0.25">
      <c r="A1311" s="18"/>
      <c r="B1311" s="54">
        <f>IF(J1311="",0,COUNTIF($J$7:J1311,J1311))</f>
        <v>0</v>
      </c>
      <c r="C1311" s="54" t="str">
        <f t="shared" si="82"/>
        <v>0</v>
      </c>
      <c r="D1311" s="57">
        <f t="shared" si="83"/>
        <v>45291</v>
      </c>
      <c r="E1311" s="54">
        <f t="shared" si="84"/>
        <v>81</v>
      </c>
      <c r="F1311" s="18"/>
      <c r="G1311" s="46"/>
      <c r="H1311" s="3"/>
      <c r="I1311" s="4"/>
      <c r="J1311" s="3"/>
      <c r="K1311" s="21" t="str">
        <f t="shared" si="85"/>
        <v/>
      </c>
      <c r="L1311" s="2"/>
      <c r="M1311" s="2"/>
      <c r="N1311" s="18"/>
      <c r="O1311" s="18"/>
    </row>
    <row r="1312" spans="1:15" ht="18.75" customHeight="1" x14ac:dyDescent="0.25">
      <c r="A1312" s="18"/>
      <c r="B1312" s="54">
        <f>IF(J1312="",0,COUNTIF($J$7:J1312,J1312))</f>
        <v>0</v>
      </c>
      <c r="C1312" s="54" t="str">
        <f t="shared" si="82"/>
        <v>0</v>
      </c>
      <c r="D1312" s="57">
        <f t="shared" si="83"/>
        <v>45291</v>
      </c>
      <c r="E1312" s="54">
        <f t="shared" si="84"/>
        <v>81</v>
      </c>
      <c r="F1312" s="18"/>
      <c r="G1312" s="46"/>
      <c r="H1312" s="3"/>
      <c r="I1312" s="4"/>
      <c r="J1312" s="3"/>
      <c r="K1312" s="21" t="str">
        <f t="shared" si="85"/>
        <v/>
      </c>
      <c r="L1312" s="2"/>
      <c r="M1312" s="2"/>
      <c r="N1312" s="18"/>
      <c r="O1312" s="18"/>
    </row>
    <row r="1313" spans="1:15" ht="18.75" customHeight="1" x14ac:dyDescent="0.25">
      <c r="A1313" s="18"/>
      <c r="B1313" s="54">
        <f>IF(J1313="",0,COUNTIF($J$7:J1313,J1313))</f>
        <v>0</v>
      </c>
      <c r="C1313" s="54" t="str">
        <f t="shared" si="82"/>
        <v>0</v>
      </c>
      <c r="D1313" s="57">
        <f t="shared" si="83"/>
        <v>45291</v>
      </c>
      <c r="E1313" s="54">
        <f t="shared" si="84"/>
        <v>81</v>
      </c>
      <c r="F1313" s="18"/>
      <c r="G1313" s="46"/>
      <c r="H1313" s="3"/>
      <c r="I1313" s="4"/>
      <c r="J1313" s="3"/>
      <c r="K1313" s="21" t="str">
        <f t="shared" si="85"/>
        <v/>
      </c>
      <c r="L1313" s="2"/>
      <c r="M1313" s="2"/>
      <c r="N1313" s="18"/>
      <c r="O1313" s="18"/>
    </row>
    <row r="1314" spans="1:15" ht="18.75" customHeight="1" x14ac:dyDescent="0.25">
      <c r="A1314" s="18"/>
      <c r="B1314" s="54">
        <f>IF(J1314="",0,COUNTIF($J$7:J1314,J1314))</f>
        <v>0</v>
      </c>
      <c r="C1314" s="54" t="str">
        <f t="shared" si="82"/>
        <v>0</v>
      </c>
      <c r="D1314" s="57">
        <f t="shared" si="83"/>
        <v>45291</v>
      </c>
      <c r="E1314" s="54">
        <f t="shared" si="84"/>
        <v>81</v>
      </c>
      <c r="F1314" s="18"/>
      <c r="G1314" s="46"/>
      <c r="H1314" s="3"/>
      <c r="I1314" s="4"/>
      <c r="J1314" s="3"/>
      <c r="K1314" s="21" t="str">
        <f t="shared" si="85"/>
        <v/>
      </c>
      <c r="L1314" s="2"/>
      <c r="M1314" s="2"/>
      <c r="N1314" s="18"/>
      <c r="O1314" s="18"/>
    </row>
    <row r="1315" spans="1:15" ht="18.75" customHeight="1" x14ac:dyDescent="0.25">
      <c r="A1315" s="18"/>
      <c r="B1315" s="54">
        <f>IF(J1315="",0,COUNTIF($J$7:J1315,J1315))</f>
        <v>0</v>
      </c>
      <c r="C1315" s="54" t="str">
        <f t="shared" si="82"/>
        <v>0</v>
      </c>
      <c r="D1315" s="57">
        <f t="shared" si="83"/>
        <v>45291</v>
      </c>
      <c r="E1315" s="54">
        <f t="shared" si="84"/>
        <v>81</v>
      </c>
      <c r="F1315" s="18"/>
      <c r="G1315" s="46"/>
      <c r="H1315" s="3"/>
      <c r="I1315" s="4"/>
      <c r="J1315" s="3"/>
      <c r="K1315" s="21" t="str">
        <f t="shared" si="85"/>
        <v/>
      </c>
      <c r="L1315" s="2"/>
      <c r="M1315" s="2"/>
      <c r="N1315" s="18"/>
      <c r="O1315" s="18"/>
    </row>
    <row r="1316" spans="1:15" ht="18.75" customHeight="1" x14ac:dyDescent="0.25">
      <c r="A1316" s="18"/>
      <c r="B1316" s="54">
        <f>IF(J1316="",0,COUNTIF($J$7:J1316,J1316))</f>
        <v>0</v>
      </c>
      <c r="C1316" s="54" t="str">
        <f t="shared" si="82"/>
        <v>0</v>
      </c>
      <c r="D1316" s="57">
        <f t="shared" si="83"/>
        <v>45291</v>
      </c>
      <c r="E1316" s="54">
        <f t="shared" si="84"/>
        <v>81</v>
      </c>
      <c r="F1316" s="18"/>
      <c r="G1316" s="46"/>
      <c r="H1316" s="3"/>
      <c r="I1316" s="4"/>
      <c r="J1316" s="3"/>
      <c r="K1316" s="21" t="str">
        <f t="shared" si="85"/>
        <v/>
      </c>
      <c r="L1316" s="2"/>
      <c r="M1316" s="2"/>
      <c r="N1316" s="18"/>
      <c r="O1316" s="18"/>
    </row>
    <row r="1317" spans="1:15" ht="18.75" customHeight="1" x14ac:dyDescent="0.25">
      <c r="A1317" s="18"/>
      <c r="B1317" s="54">
        <f>IF(J1317="",0,COUNTIF($J$7:J1317,J1317))</f>
        <v>0</v>
      </c>
      <c r="C1317" s="54" t="str">
        <f t="shared" si="82"/>
        <v>0</v>
      </c>
      <c r="D1317" s="57">
        <f t="shared" si="83"/>
        <v>45291</v>
      </c>
      <c r="E1317" s="54">
        <f t="shared" si="84"/>
        <v>81</v>
      </c>
      <c r="F1317" s="18"/>
      <c r="G1317" s="46"/>
      <c r="H1317" s="3"/>
      <c r="I1317" s="4"/>
      <c r="J1317" s="3"/>
      <c r="K1317" s="21" t="str">
        <f t="shared" si="85"/>
        <v/>
      </c>
      <c r="L1317" s="2"/>
      <c r="M1317" s="2"/>
      <c r="N1317" s="18"/>
      <c r="O1317" s="18"/>
    </row>
    <row r="1318" spans="1:15" ht="18.75" customHeight="1" x14ac:dyDescent="0.25">
      <c r="A1318" s="18"/>
      <c r="B1318" s="54">
        <f>IF(J1318="",0,COUNTIF($J$7:J1318,J1318))</f>
        <v>0</v>
      </c>
      <c r="C1318" s="54" t="str">
        <f t="shared" si="82"/>
        <v>0</v>
      </c>
      <c r="D1318" s="57">
        <f t="shared" si="83"/>
        <v>45291</v>
      </c>
      <c r="E1318" s="54">
        <f t="shared" si="84"/>
        <v>81</v>
      </c>
      <c r="F1318" s="18"/>
      <c r="G1318" s="46"/>
      <c r="H1318" s="3"/>
      <c r="I1318" s="4"/>
      <c r="J1318" s="3"/>
      <c r="K1318" s="21" t="str">
        <f t="shared" si="85"/>
        <v/>
      </c>
      <c r="L1318" s="2"/>
      <c r="M1318" s="2"/>
      <c r="N1318" s="18"/>
      <c r="O1318" s="18"/>
    </row>
    <row r="1319" spans="1:15" ht="18.75" customHeight="1" x14ac:dyDescent="0.25">
      <c r="A1319" s="18"/>
      <c r="B1319" s="54">
        <f>IF(J1319="",0,COUNTIF($J$7:J1319,J1319))</f>
        <v>0</v>
      </c>
      <c r="C1319" s="54" t="str">
        <f t="shared" si="82"/>
        <v>0</v>
      </c>
      <c r="D1319" s="57">
        <f t="shared" si="83"/>
        <v>45291</v>
      </c>
      <c r="E1319" s="54">
        <f t="shared" si="84"/>
        <v>81</v>
      </c>
      <c r="F1319" s="18"/>
      <c r="G1319" s="46"/>
      <c r="H1319" s="3"/>
      <c r="I1319" s="4"/>
      <c r="J1319" s="3"/>
      <c r="K1319" s="21" t="str">
        <f t="shared" si="85"/>
        <v/>
      </c>
      <c r="L1319" s="2"/>
      <c r="M1319" s="2"/>
      <c r="N1319" s="18"/>
      <c r="O1319" s="18"/>
    </row>
    <row r="1320" spans="1:15" ht="18.75" customHeight="1" x14ac:dyDescent="0.25">
      <c r="A1320" s="18"/>
      <c r="B1320" s="54">
        <f>IF(J1320="",0,COUNTIF($J$7:J1320,J1320))</f>
        <v>0</v>
      </c>
      <c r="C1320" s="54" t="str">
        <f t="shared" si="82"/>
        <v>0</v>
      </c>
      <c r="D1320" s="57">
        <f t="shared" si="83"/>
        <v>45291</v>
      </c>
      <c r="E1320" s="54">
        <f t="shared" si="84"/>
        <v>81</v>
      </c>
      <c r="F1320" s="18"/>
      <c r="G1320" s="46"/>
      <c r="H1320" s="3"/>
      <c r="I1320" s="4"/>
      <c r="J1320" s="3"/>
      <c r="K1320" s="21" t="str">
        <f t="shared" si="85"/>
        <v/>
      </c>
      <c r="L1320" s="2"/>
      <c r="M1320" s="2"/>
      <c r="N1320" s="18"/>
      <c r="O1320" s="18"/>
    </row>
    <row r="1321" spans="1:15" ht="18.75" customHeight="1" x14ac:dyDescent="0.25">
      <c r="A1321" s="18"/>
      <c r="B1321" s="54">
        <f>IF(J1321="",0,COUNTIF($J$7:J1321,J1321))</f>
        <v>0</v>
      </c>
      <c r="C1321" s="54" t="str">
        <f t="shared" si="82"/>
        <v>0</v>
      </c>
      <c r="D1321" s="57">
        <f t="shared" si="83"/>
        <v>45291</v>
      </c>
      <c r="E1321" s="54">
        <f t="shared" si="84"/>
        <v>81</v>
      </c>
      <c r="F1321" s="18"/>
      <c r="G1321" s="46"/>
      <c r="H1321" s="3"/>
      <c r="I1321" s="4"/>
      <c r="J1321" s="3"/>
      <c r="K1321" s="21" t="str">
        <f t="shared" si="85"/>
        <v/>
      </c>
      <c r="L1321" s="2"/>
      <c r="M1321" s="2"/>
      <c r="N1321" s="18"/>
      <c r="O1321" s="18"/>
    </row>
    <row r="1322" spans="1:15" ht="18.75" customHeight="1" x14ac:dyDescent="0.25">
      <c r="A1322" s="18"/>
      <c r="B1322" s="54">
        <f>IF(J1322="",0,COUNTIF($J$7:J1322,J1322))</f>
        <v>0</v>
      </c>
      <c r="C1322" s="54" t="str">
        <f t="shared" si="82"/>
        <v>0</v>
      </c>
      <c r="D1322" s="57">
        <f t="shared" si="83"/>
        <v>45291</v>
      </c>
      <c r="E1322" s="54">
        <f t="shared" si="84"/>
        <v>81</v>
      </c>
      <c r="F1322" s="18"/>
      <c r="G1322" s="46"/>
      <c r="H1322" s="3"/>
      <c r="I1322" s="4"/>
      <c r="J1322" s="3"/>
      <c r="K1322" s="21" t="str">
        <f t="shared" si="85"/>
        <v/>
      </c>
      <c r="L1322" s="2"/>
      <c r="M1322" s="2"/>
      <c r="N1322" s="18"/>
      <c r="O1322" s="18"/>
    </row>
    <row r="1323" spans="1:15" ht="18.75" customHeight="1" x14ac:dyDescent="0.25">
      <c r="A1323" s="18"/>
      <c r="B1323" s="54">
        <f>IF(J1323="",0,COUNTIF($J$7:J1323,J1323))</f>
        <v>0</v>
      </c>
      <c r="C1323" s="54" t="str">
        <f t="shared" si="82"/>
        <v>0</v>
      </c>
      <c r="D1323" s="57">
        <f t="shared" si="83"/>
        <v>45291</v>
      </c>
      <c r="E1323" s="54">
        <f t="shared" si="84"/>
        <v>81</v>
      </c>
      <c r="F1323" s="18"/>
      <c r="G1323" s="46"/>
      <c r="H1323" s="3"/>
      <c r="I1323" s="4"/>
      <c r="J1323" s="3"/>
      <c r="K1323" s="21" t="str">
        <f t="shared" si="85"/>
        <v/>
      </c>
      <c r="L1323" s="2"/>
      <c r="M1323" s="2"/>
      <c r="N1323" s="18"/>
      <c r="O1323" s="18"/>
    </row>
    <row r="1324" spans="1:15" ht="18.75" customHeight="1" x14ac:dyDescent="0.25">
      <c r="A1324" s="18"/>
      <c r="B1324" s="54">
        <f>IF(J1324="",0,COUNTIF($J$7:J1324,J1324))</f>
        <v>0</v>
      </c>
      <c r="C1324" s="54" t="str">
        <f t="shared" si="82"/>
        <v>0</v>
      </c>
      <c r="D1324" s="57">
        <f t="shared" si="83"/>
        <v>45291</v>
      </c>
      <c r="E1324" s="54">
        <f t="shared" si="84"/>
        <v>81</v>
      </c>
      <c r="F1324" s="18"/>
      <c r="G1324" s="46"/>
      <c r="H1324" s="3"/>
      <c r="I1324" s="4"/>
      <c r="J1324" s="3"/>
      <c r="K1324" s="21" t="str">
        <f t="shared" si="85"/>
        <v/>
      </c>
      <c r="L1324" s="2"/>
      <c r="M1324" s="2"/>
      <c r="N1324" s="18"/>
      <c r="O1324" s="18"/>
    </row>
    <row r="1325" spans="1:15" ht="18.75" customHeight="1" x14ac:dyDescent="0.25">
      <c r="A1325" s="18"/>
      <c r="B1325" s="54">
        <f>IF(J1325="",0,COUNTIF($J$7:J1325,J1325))</f>
        <v>0</v>
      </c>
      <c r="C1325" s="54" t="str">
        <f t="shared" si="82"/>
        <v>0</v>
      </c>
      <c r="D1325" s="57">
        <f t="shared" si="83"/>
        <v>45291</v>
      </c>
      <c r="E1325" s="54">
        <f t="shared" si="84"/>
        <v>81</v>
      </c>
      <c r="F1325" s="18"/>
      <c r="G1325" s="46"/>
      <c r="H1325" s="3"/>
      <c r="I1325" s="4"/>
      <c r="J1325" s="3"/>
      <c r="K1325" s="21" t="str">
        <f t="shared" si="85"/>
        <v/>
      </c>
      <c r="L1325" s="2"/>
      <c r="M1325" s="2"/>
      <c r="N1325" s="18"/>
      <c r="O1325" s="18"/>
    </row>
    <row r="1326" spans="1:15" ht="18.75" customHeight="1" x14ac:dyDescent="0.25">
      <c r="A1326" s="18"/>
      <c r="B1326" s="54">
        <f>IF(J1326="",0,COUNTIF($J$7:J1326,J1326))</f>
        <v>0</v>
      </c>
      <c r="C1326" s="54" t="str">
        <f t="shared" si="82"/>
        <v>0</v>
      </c>
      <c r="D1326" s="57">
        <f t="shared" si="83"/>
        <v>45291</v>
      </c>
      <c r="E1326" s="54">
        <f t="shared" si="84"/>
        <v>81</v>
      </c>
      <c r="F1326" s="18"/>
      <c r="G1326" s="46"/>
      <c r="H1326" s="3"/>
      <c r="I1326" s="4"/>
      <c r="J1326" s="3"/>
      <c r="K1326" s="21" t="str">
        <f t="shared" si="85"/>
        <v/>
      </c>
      <c r="L1326" s="2"/>
      <c r="M1326" s="2"/>
      <c r="N1326" s="18"/>
      <c r="O1326" s="18"/>
    </row>
    <row r="1327" spans="1:15" ht="18.75" customHeight="1" x14ac:dyDescent="0.25">
      <c r="A1327" s="18"/>
      <c r="B1327" s="54">
        <f>IF(J1327="",0,COUNTIF($J$7:J1327,J1327))</f>
        <v>0</v>
      </c>
      <c r="C1327" s="54" t="str">
        <f t="shared" si="82"/>
        <v>0</v>
      </c>
      <c r="D1327" s="57">
        <f t="shared" si="83"/>
        <v>45291</v>
      </c>
      <c r="E1327" s="54">
        <f t="shared" si="84"/>
        <v>81</v>
      </c>
      <c r="F1327" s="18"/>
      <c r="G1327" s="46"/>
      <c r="H1327" s="3"/>
      <c r="I1327" s="4"/>
      <c r="J1327" s="3"/>
      <c r="K1327" s="21" t="str">
        <f t="shared" si="85"/>
        <v/>
      </c>
      <c r="L1327" s="2"/>
      <c r="M1327" s="2"/>
      <c r="N1327" s="18"/>
      <c r="O1327" s="18"/>
    </row>
    <row r="1328" spans="1:15" ht="18.75" customHeight="1" x14ac:dyDescent="0.25">
      <c r="A1328" s="18"/>
      <c r="B1328" s="54">
        <f>IF(J1328="",0,COUNTIF($J$7:J1328,J1328))</f>
        <v>0</v>
      </c>
      <c r="C1328" s="54" t="str">
        <f t="shared" si="82"/>
        <v>0</v>
      </c>
      <c r="D1328" s="57">
        <f t="shared" si="83"/>
        <v>45291</v>
      </c>
      <c r="E1328" s="54">
        <f t="shared" si="84"/>
        <v>81</v>
      </c>
      <c r="F1328" s="18"/>
      <c r="G1328" s="46"/>
      <c r="H1328" s="3"/>
      <c r="I1328" s="4"/>
      <c r="J1328" s="3"/>
      <c r="K1328" s="21" t="str">
        <f t="shared" si="85"/>
        <v/>
      </c>
      <c r="L1328" s="2"/>
      <c r="M1328" s="2"/>
      <c r="N1328" s="18"/>
      <c r="O1328" s="18"/>
    </row>
    <row r="1329" spans="1:15" ht="18.75" customHeight="1" x14ac:dyDescent="0.25">
      <c r="A1329" s="18"/>
      <c r="B1329" s="54">
        <f>IF(J1329="",0,COUNTIF($J$7:J1329,J1329))</f>
        <v>0</v>
      </c>
      <c r="C1329" s="54" t="str">
        <f t="shared" si="82"/>
        <v>0</v>
      </c>
      <c r="D1329" s="57">
        <f t="shared" si="83"/>
        <v>45291</v>
      </c>
      <c r="E1329" s="54">
        <f t="shared" si="84"/>
        <v>81</v>
      </c>
      <c r="F1329" s="18"/>
      <c r="G1329" s="46"/>
      <c r="H1329" s="3"/>
      <c r="I1329" s="4"/>
      <c r="J1329" s="3"/>
      <c r="K1329" s="21" t="str">
        <f t="shared" si="85"/>
        <v/>
      </c>
      <c r="L1329" s="2"/>
      <c r="M1329" s="2"/>
      <c r="N1329" s="18"/>
      <c r="O1329" s="18"/>
    </row>
    <row r="1330" spans="1:15" ht="18.75" customHeight="1" x14ac:dyDescent="0.25">
      <c r="A1330" s="18"/>
      <c r="B1330" s="54">
        <f>IF(J1330="",0,COUNTIF($J$7:J1330,J1330))</f>
        <v>0</v>
      </c>
      <c r="C1330" s="54" t="str">
        <f t="shared" si="82"/>
        <v>0</v>
      </c>
      <c r="D1330" s="57">
        <f t="shared" si="83"/>
        <v>45291</v>
      </c>
      <c r="E1330" s="54">
        <f t="shared" si="84"/>
        <v>81</v>
      </c>
      <c r="F1330" s="18"/>
      <c r="G1330" s="46"/>
      <c r="H1330" s="3"/>
      <c r="I1330" s="4"/>
      <c r="J1330" s="3"/>
      <c r="K1330" s="21" t="str">
        <f t="shared" si="85"/>
        <v/>
      </c>
      <c r="L1330" s="2"/>
      <c r="M1330" s="2"/>
      <c r="N1330" s="18"/>
      <c r="O1330" s="18"/>
    </row>
    <row r="1331" spans="1:15" ht="18.75" customHeight="1" x14ac:dyDescent="0.25">
      <c r="A1331" s="18"/>
      <c r="B1331" s="54">
        <f>IF(J1331="",0,COUNTIF($J$7:J1331,J1331))</f>
        <v>0</v>
      </c>
      <c r="C1331" s="54" t="str">
        <f t="shared" ref="C1331:C1394" si="86">B1331&amp;J1331</f>
        <v>0</v>
      </c>
      <c r="D1331" s="57">
        <f t="shared" ref="D1331:D1394" si="87">IF(G1331&lt;&gt;"",G1331,D1330)</f>
        <v>45291</v>
      </c>
      <c r="E1331" s="54">
        <f t="shared" ref="E1331:E1394" si="88">IF(H1331&lt;&gt;"",H1331,E1330)</f>
        <v>81</v>
      </c>
      <c r="F1331" s="18"/>
      <c r="G1331" s="46"/>
      <c r="H1331" s="3"/>
      <c r="I1331" s="4"/>
      <c r="J1331" s="3"/>
      <c r="K1331" s="21" t="str">
        <f t="shared" ref="K1331:K1394" si="89">IF(J1331&lt;&gt;"",VLOOKUP(J1331,DA,2,FALSE),"")</f>
        <v/>
      </c>
      <c r="L1331" s="2"/>
      <c r="M1331" s="2"/>
      <c r="N1331" s="18"/>
      <c r="O1331" s="18"/>
    </row>
    <row r="1332" spans="1:15" ht="18.75" customHeight="1" x14ac:dyDescent="0.25">
      <c r="A1332" s="18"/>
      <c r="B1332" s="54">
        <f>IF(J1332="",0,COUNTIF($J$7:J1332,J1332))</f>
        <v>0</v>
      </c>
      <c r="C1332" s="54" t="str">
        <f t="shared" si="86"/>
        <v>0</v>
      </c>
      <c r="D1332" s="57">
        <f t="shared" si="87"/>
        <v>45291</v>
      </c>
      <c r="E1332" s="54">
        <f t="shared" si="88"/>
        <v>81</v>
      </c>
      <c r="F1332" s="18"/>
      <c r="G1332" s="46"/>
      <c r="H1332" s="3"/>
      <c r="I1332" s="4"/>
      <c r="J1332" s="3"/>
      <c r="K1332" s="21" t="str">
        <f t="shared" si="89"/>
        <v/>
      </c>
      <c r="L1332" s="2"/>
      <c r="M1332" s="2"/>
      <c r="N1332" s="18"/>
      <c r="O1332" s="18"/>
    </row>
    <row r="1333" spans="1:15" ht="18.75" customHeight="1" x14ac:dyDescent="0.25">
      <c r="A1333" s="18"/>
      <c r="B1333" s="54">
        <f>IF(J1333="",0,COUNTIF($J$7:J1333,J1333))</f>
        <v>0</v>
      </c>
      <c r="C1333" s="54" t="str">
        <f t="shared" si="86"/>
        <v>0</v>
      </c>
      <c r="D1333" s="57">
        <f t="shared" si="87"/>
        <v>45291</v>
      </c>
      <c r="E1333" s="54">
        <f t="shared" si="88"/>
        <v>81</v>
      </c>
      <c r="F1333" s="18"/>
      <c r="G1333" s="46"/>
      <c r="H1333" s="3"/>
      <c r="I1333" s="4"/>
      <c r="J1333" s="3"/>
      <c r="K1333" s="21" t="str">
        <f t="shared" si="89"/>
        <v/>
      </c>
      <c r="L1333" s="2"/>
      <c r="M1333" s="2"/>
      <c r="N1333" s="18"/>
      <c r="O1333" s="18"/>
    </row>
    <row r="1334" spans="1:15" ht="18.75" customHeight="1" x14ac:dyDescent="0.25">
      <c r="A1334" s="18"/>
      <c r="B1334" s="54">
        <f>IF(J1334="",0,COUNTIF($J$7:J1334,J1334))</f>
        <v>0</v>
      </c>
      <c r="C1334" s="54" t="str">
        <f t="shared" si="86"/>
        <v>0</v>
      </c>
      <c r="D1334" s="57">
        <f t="shared" si="87"/>
        <v>45291</v>
      </c>
      <c r="E1334" s="54">
        <f t="shared" si="88"/>
        <v>81</v>
      </c>
      <c r="F1334" s="18"/>
      <c r="G1334" s="46"/>
      <c r="H1334" s="3"/>
      <c r="I1334" s="4"/>
      <c r="J1334" s="3"/>
      <c r="K1334" s="21" t="str">
        <f t="shared" si="89"/>
        <v/>
      </c>
      <c r="L1334" s="2"/>
      <c r="M1334" s="2"/>
      <c r="N1334" s="18"/>
      <c r="O1334" s="18"/>
    </row>
    <row r="1335" spans="1:15" ht="18.75" customHeight="1" x14ac:dyDescent="0.25">
      <c r="A1335" s="18"/>
      <c r="B1335" s="54">
        <f>IF(J1335="",0,COUNTIF($J$7:J1335,J1335))</f>
        <v>0</v>
      </c>
      <c r="C1335" s="54" t="str">
        <f t="shared" si="86"/>
        <v>0</v>
      </c>
      <c r="D1335" s="57">
        <f t="shared" si="87"/>
        <v>45291</v>
      </c>
      <c r="E1335" s="54">
        <f t="shared" si="88"/>
        <v>81</v>
      </c>
      <c r="F1335" s="18"/>
      <c r="G1335" s="46"/>
      <c r="H1335" s="3"/>
      <c r="I1335" s="4"/>
      <c r="J1335" s="3"/>
      <c r="K1335" s="21" t="str">
        <f t="shared" si="89"/>
        <v/>
      </c>
      <c r="L1335" s="2"/>
      <c r="M1335" s="2"/>
      <c r="N1335" s="18"/>
      <c r="O1335" s="18"/>
    </row>
    <row r="1336" spans="1:15" ht="18.75" customHeight="1" x14ac:dyDescent="0.25">
      <c r="A1336" s="18"/>
      <c r="B1336" s="54">
        <f>IF(J1336="",0,COUNTIF($J$7:J1336,J1336))</f>
        <v>0</v>
      </c>
      <c r="C1336" s="54" t="str">
        <f t="shared" si="86"/>
        <v>0</v>
      </c>
      <c r="D1336" s="57">
        <f t="shared" si="87"/>
        <v>45291</v>
      </c>
      <c r="E1336" s="54">
        <f t="shared" si="88"/>
        <v>81</v>
      </c>
      <c r="F1336" s="18"/>
      <c r="G1336" s="46"/>
      <c r="H1336" s="3"/>
      <c r="I1336" s="4"/>
      <c r="J1336" s="3"/>
      <c r="K1336" s="21" t="str">
        <f t="shared" si="89"/>
        <v/>
      </c>
      <c r="L1336" s="2"/>
      <c r="M1336" s="2"/>
      <c r="N1336" s="18"/>
      <c r="O1336" s="18"/>
    </row>
    <row r="1337" spans="1:15" ht="18.75" customHeight="1" x14ac:dyDescent="0.25">
      <c r="A1337" s="18"/>
      <c r="B1337" s="54">
        <f>IF(J1337="",0,COUNTIF($J$7:J1337,J1337))</f>
        <v>0</v>
      </c>
      <c r="C1337" s="54" t="str">
        <f t="shared" si="86"/>
        <v>0</v>
      </c>
      <c r="D1337" s="57">
        <f t="shared" si="87"/>
        <v>45291</v>
      </c>
      <c r="E1337" s="54">
        <f t="shared" si="88"/>
        <v>81</v>
      </c>
      <c r="F1337" s="18"/>
      <c r="G1337" s="46"/>
      <c r="H1337" s="3"/>
      <c r="I1337" s="4"/>
      <c r="J1337" s="3"/>
      <c r="K1337" s="21" t="str">
        <f t="shared" si="89"/>
        <v/>
      </c>
      <c r="L1337" s="2"/>
      <c r="M1337" s="2"/>
      <c r="N1337" s="18"/>
      <c r="O1337" s="18"/>
    </row>
    <row r="1338" spans="1:15" ht="18.75" customHeight="1" x14ac:dyDescent="0.25">
      <c r="A1338" s="18"/>
      <c r="B1338" s="54">
        <f>IF(J1338="",0,COUNTIF($J$7:J1338,J1338))</f>
        <v>0</v>
      </c>
      <c r="C1338" s="54" t="str">
        <f t="shared" si="86"/>
        <v>0</v>
      </c>
      <c r="D1338" s="57">
        <f t="shared" si="87"/>
        <v>45291</v>
      </c>
      <c r="E1338" s="54">
        <f t="shared" si="88"/>
        <v>81</v>
      </c>
      <c r="F1338" s="18"/>
      <c r="G1338" s="46"/>
      <c r="H1338" s="3"/>
      <c r="I1338" s="4"/>
      <c r="J1338" s="3"/>
      <c r="K1338" s="21" t="str">
        <f t="shared" si="89"/>
        <v/>
      </c>
      <c r="L1338" s="2"/>
      <c r="M1338" s="2"/>
      <c r="N1338" s="18"/>
      <c r="O1338" s="18"/>
    </row>
    <row r="1339" spans="1:15" ht="18.75" customHeight="1" x14ac:dyDescent="0.25">
      <c r="A1339" s="18"/>
      <c r="B1339" s="54">
        <f>IF(J1339="",0,COUNTIF($J$7:J1339,J1339))</f>
        <v>0</v>
      </c>
      <c r="C1339" s="54" t="str">
        <f t="shared" si="86"/>
        <v>0</v>
      </c>
      <c r="D1339" s="57">
        <f t="shared" si="87"/>
        <v>45291</v>
      </c>
      <c r="E1339" s="54">
        <f t="shared" si="88"/>
        <v>81</v>
      </c>
      <c r="F1339" s="18"/>
      <c r="G1339" s="46"/>
      <c r="H1339" s="3"/>
      <c r="I1339" s="4"/>
      <c r="J1339" s="3"/>
      <c r="K1339" s="21" t="str">
        <f t="shared" si="89"/>
        <v/>
      </c>
      <c r="L1339" s="2"/>
      <c r="M1339" s="2"/>
      <c r="N1339" s="18"/>
      <c r="O1339" s="18"/>
    </row>
    <row r="1340" spans="1:15" ht="18.75" customHeight="1" x14ac:dyDescent="0.25">
      <c r="A1340" s="18"/>
      <c r="B1340" s="54">
        <f>IF(J1340="",0,COUNTIF($J$7:J1340,J1340))</f>
        <v>0</v>
      </c>
      <c r="C1340" s="54" t="str">
        <f t="shared" si="86"/>
        <v>0</v>
      </c>
      <c r="D1340" s="57">
        <f t="shared" si="87"/>
        <v>45291</v>
      </c>
      <c r="E1340" s="54">
        <f t="shared" si="88"/>
        <v>81</v>
      </c>
      <c r="F1340" s="18"/>
      <c r="G1340" s="46"/>
      <c r="H1340" s="3"/>
      <c r="I1340" s="4"/>
      <c r="J1340" s="3"/>
      <c r="K1340" s="21" t="str">
        <f t="shared" si="89"/>
        <v/>
      </c>
      <c r="L1340" s="2"/>
      <c r="M1340" s="2"/>
      <c r="N1340" s="18"/>
      <c r="O1340" s="18"/>
    </row>
    <row r="1341" spans="1:15" ht="18.75" customHeight="1" x14ac:dyDescent="0.25">
      <c r="A1341" s="18"/>
      <c r="B1341" s="54">
        <f>IF(J1341="",0,COUNTIF($J$7:J1341,J1341))</f>
        <v>0</v>
      </c>
      <c r="C1341" s="54" t="str">
        <f t="shared" si="86"/>
        <v>0</v>
      </c>
      <c r="D1341" s="57">
        <f t="shared" si="87"/>
        <v>45291</v>
      </c>
      <c r="E1341" s="54">
        <f t="shared" si="88"/>
        <v>81</v>
      </c>
      <c r="F1341" s="18"/>
      <c r="G1341" s="46"/>
      <c r="H1341" s="3"/>
      <c r="I1341" s="4"/>
      <c r="J1341" s="3"/>
      <c r="K1341" s="21" t="str">
        <f t="shared" si="89"/>
        <v/>
      </c>
      <c r="L1341" s="2"/>
      <c r="M1341" s="2"/>
      <c r="N1341" s="18"/>
      <c r="O1341" s="18"/>
    </row>
    <row r="1342" spans="1:15" ht="18.75" customHeight="1" x14ac:dyDescent="0.25">
      <c r="A1342" s="18"/>
      <c r="B1342" s="54">
        <f>IF(J1342="",0,COUNTIF($J$7:J1342,J1342))</f>
        <v>0</v>
      </c>
      <c r="C1342" s="54" t="str">
        <f t="shared" si="86"/>
        <v>0</v>
      </c>
      <c r="D1342" s="57">
        <f t="shared" si="87"/>
        <v>45291</v>
      </c>
      <c r="E1342" s="54">
        <f t="shared" si="88"/>
        <v>81</v>
      </c>
      <c r="F1342" s="18"/>
      <c r="G1342" s="46"/>
      <c r="H1342" s="3"/>
      <c r="I1342" s="4"/>
      <c r="J1342" s="3"/>
      <c r="K1342" s="21" t="str">
        <f t="shared" si="89"/>
        <v/>
      </c>
      <c r="L1342" s="2"/>
      <c r="M1342" s="2"/>
      <c r="N1342" s="18"/>
      <c r="O1342" s="18"/>
    </row>
    <row r="1343" spans="1:15" ht="18.75" customHeight="1" x14ac:dyDescent="0.25">
      <c r="A1343" s="18"/>
      <c r="B1343" s="54">
        <f>IF(J1343="",0,COUNTIF($J$7:J1343,J1343))</f>
        <v>0</v>
      </c>
      <c r="C1343" s="54" t="str">
        <f t="shared" si="86"/>
        <v>0</v>
      </c>
      <c r="D1343" s="57">
        <f t="shared" si="87"/>
        <v>45291</v>
      </c>
      <c r="E1343" s="54">
        <f t="shared" si="88"/>
        <v>81</v>
      </c>
      <c r="F1343" s="18"/>
      <c r="G1343" s="46"/>
      <c r="H1343" s="3"/>
      <c r="I1343" s="4"/>
      <c r="J1343" s="3"/>
      <c r="K1343" s="21" t="str">
        <f t="shared" si="89"/>
        <v/>
      </c>
      <c r="L1343" s="2"/>
      <c r="M1343" s="2"/>
      <c r="N1343" s="18"/>
      <c r="O1343" s="18"/>
    </row>
    <row r="1344" spans="1:15" ht="18.75" customHeight="1" x14ac:dyDescent="0.25">
      <c r="A1344" s="18"/>
      <c r="B1344" s="54">
        <f>IF(J1344="",0,COUNTIF($J$7:J1344,J1344))</f>
        <v>0</v>
      </c>
      <c r="C1344" s="54" t="str">
        <f t="shared" si="86"/>
        <v>0</v>
      </c>
      <c r="D1344" s="57">
        <f t="shared" si="87"/>
        <v>45291</v>
      </c>
      <c r="E1344" s="54">
        <f t="shared" si="88"/>
        <v>81</v>
      </c>
      <c r="F1344" s="18"/>
      <c r="G1344" s="46"/>
      <c r="H1344" s="3"/>
      <c r="I1344" s="4"/>
      <c r="J1344" s="3"/>
      <c r="K1344" s="21" t="str">
        <f t="shared" si="89"/>
        <v/>
      </c>
      <c r="L1344" s="2"/>
      <c r="M1344" s="2"/>
      <c r="N1344" s="18"/>
      <c r="O1344" s="18"/>
    </row>
    <row r="1345" spans="1:15" ht="18.75" customHeight="1" x14ac:dyDescent="0.25">
      <c r="A1345" s="18"/>
      <c r="B1345" s="54">
        <f>IF(J1345="",0,COUNTIF($J$7:J1345,J1345))</f>
        <v>0</v>
      </c>
      <c r="C1345" s="54" t="str">
        <f t="shared" si="86"/>
        <v>0</v>
      </c>
      <c r="D1345" s="57">
        <f t="shared" si="87"/>
        <v>45291</v>
      </c>
      <c r="E1345" s="54">
        <f t="shared" si="88"/>
        <v>81</v>
      </c>
      <c r="F1345" s="18"/>
      <c r="G1345" s="46"/>
      <c r="H1345" s="3"/>
      <c r="I1345" s="4"/>
      <c r="J1345" s="3"/>
      <c r="K1345" s="21" t="str">
        <f t="shared" si="89"/>
        <v/>
      </c>
      <c r="L1345" s="2"/>
      <c r="M1345" s="2"/>
      <c r="N1345" s="18"/>
      <c r="O1345" s="18"/>
    </row>
    <row r="1346" spans="1:15" ht="18.75" customHeight="1" x14ac:dyDescent="0.25">
      <c r="A1346" s="18"/>
      <c r="B1346" s="54">
        <f>IF(J1346="",0,COUNTIF($J$7:J1346,J1346))</f>
        <v>0</v>
      </c>
      <c r="C1346" s="54" t="str">
        <f t="shared" si="86"/>
        <v>0</v>
      </c>
      <c r="D1346" s="57">
        <f t="shared" si="87"/>
        <v>45291</v>
      </c>
      <c r="E1346" s="54">
        <f t="shared" si="88"/>
        <v>81</v>
      </c>
      <c r="F1346" s="18"/>
      <c r="G1346" s="46"/>
      <c r="H1346" s="3"/>
      <c r="I1346" s="4"/>
      <c r="J1346" s="3"/>
      <c r="K1346" s="21" t="str">
        <f t="shared" si="89"/>
        <v/>
      </c>
      <c r="L1346" s="2"/>
      <c r="M1346" s="2"/>
      <c r="N1346" s="18"/>
      <c r="O1346" s="18"/>
    </row>
    <row r="1347" spans="1:15" ht="18.75" customHeight="1" x14ac:dyDescent="0.25">
      <c r="A1347" s="18"/>
      <c r="B1347" s="54">
        <f>IF(J1347="",0,COUNTIF($J$7:J1347,J1347))</f>
        <v>0</v>
      </c>
      <c r="C1347" s="54" t="str">
        <f t="shared" si="86"/>
        <v>0</v>
      </c>
      <c r="D1347" s="57">
        <f t="shared" si="87"/>
        <v>45291</v>
      </c>
      <c r="E1347" s="54">
        <f t="shared" si="88"/>
        <v>81</v>
      </c>
      <c r="F1347" s="18"/>
      <c r="G1347" s="46"/>
      <c r="H1347" s="3"/>
      <c r="I1347" s="4"/>
      <c r="J1347" s="3"/>
      <c r="K1347" s="21" t="str">
        <f t="shared" si="89"/>
        <v/>
      </c>
      <c r="L1347" s="2"/>
      <c r="M1347" s="2"/>
      <c r="N1347" s="18"/>
      <c r="O1347" s="18"/>
    </row>
    <row r="1348" spans="1:15" ht="18.75" customHeight="1" x14ac:dyDescent="0.25">
      <c r="A1348" s="18"/>
      <c r="B1348" s="54">
        <f>IF(J1348="",0,COUNTIF($J$7:J1348,J1348))</f>
        <v>0</v>
      </c>
      <c r="C1348" s="54" t="str">
        <f t="shared" si="86"/>
        <v>0</v>
      </c>
      <c r="D1348" s="57">
        <f t="shared" si="87"/>
        <v>45291</v>
      </c>
      <c r="E1348" s="54">
        <f t="shared" si="88"/>
        <v>81</v>
      </c>
      <c r="F1348" s="18"/>
      <c r="G1348" s="46"/>
      <c r="H1348" s="3"/>
      <c r="I1348" s="4"/>
      <c r="J1348" s="3"/>
      <c r="K1348" s="21" t="str">
        <f t="shared" si="89"/>
        <v/>
      </c>
      <c r="L1348" s="2"/>
      <c r="M1348" s="2"/>
      <c r="N1348" s="18"/>
      <c r="O1348" s="18"/>
    </row>
    <row r="1349" spans="1:15" ht="18.75" customHeight="1" x14ac:dyDescent="0.25">
      <c r="A1349" s="18"/>
      <c r="B1349" s="54">
        <f>IF(J1349="",0,COUNTIF($J$7:J1349,J1349))</f>
        <v>0</v>
      </c>
      <c r="C1349" s="54" t="str">
        <f t="shared" si="86"/>
        <v>0</v>
      </c>
      <c r="D1349" s="57">
        <f t="shared" si="87"/>
        <v>45291</v>
      </c>
      <c r="E1349" s="54">
        <f t="shared" si="88"/>
        <v>81</v>
      </c>
      <c r="F1349" s="18"/>
      <c r="G1349" s="46"/>
      <c r="H1349" s="3"/>
      <c r="I1349" s="4"/>
      <c r="J1349" s="3"/>
      <c r="K1349" s="21" t="str">
        <f t="shared" si="89"/>
        <v/>
      </c>
      <c r="L1349" s="2"/>
      <c r="M1349" s="2"/>
      <c r="N1349" s="18"/>
      <c r="O1349" s="18"/>
    </row>
    <row r="1350" spans="1:15" ht="18.75" customHeight="1" x14ac:dyDescent="0.25">
      <c r="A1350" s="18"/>
      <c r="B1350" s="54">
        <f>IF(J1350="",0,COUNTIF($J$7:J1350,J1350))</f>
        <v>0</v>
      </c>
      <c r="C1350" s="54" t="str">
        <f t="shared" si="86"/>
        <v>0</v>
      </c>
      <c r="D1350" s="57">
        <f t="shared" si="87"/>
        <v>45291</v>
      </c>
      <c r="E1350" s="54">
        <f t="shared" si="88"/>
        <v>81</v>
      </c>
      <c r="F1350" s="18"/>
      <c r="G1350" s="46"/>
      <c r="H1350" s="3"/>
      <c r="I1350" s="4"/>
      <c r="J1350" s="3"/>
      <c r="K1350" s="21" t="str">
        <f t="shared" si="89"/>
        <v/>
      </c>
      <c r="L1350" s="2"/>
      <c r="M1350" s="2"/>
      <c r="N1350" s="18"/>
      <c r="O1350" s="18"/>
    </row>
    <row r="1351" spans="1:15" ht="18.75" customHeight="1" x14ac:dyDescent="0.25">
      <c r="A1351" s="18"/>
      <c r="B1351" s="54">
        <f>IF(J1351="",0,COUNTIF($J$7:J1351,J1351))</f>
        <v>0</v>
      </c>
      <c r="C1351" s="54" t="str">
        <f t="shared" si="86"/>
        <v>0</v>
      </c>
      <c r="D1351" s="57">
        <f t="shared" si="87"/>
        <v>45291</v>
      </c>
      <c r="E1351" s="54">
        <f t="shared" si="88"/>
        <v>81</v>
      </c>
      <c r="F1351" s="18"/>
      <c r="G1351" s="46"/>
      <c r="H1351" s="3"/>
      <c r="I1351" s="4"/>
      <c r="J1351" s="3"/>
      <c r="K1351" s="21" t="str">
        <f t="shared" si="89"/>
        <v/>
      </c>
      <c r="L1351" s="2"/>
      <c r="M1351" s="2"/>
      <c r="N1351" s="18"/>
      <c r="O1351" s="18"/>
    </row>
    <row r="1352" spans="1:15" ht="18.75" customHeight="1" x14ac:dyDescent="0.25">
      <c r="A1352" s="18"/>
      <c r="B1352" s="54">
        <f>IF(J1352="",0,COUNTIF($J$7:J1352,J1352))</f>
        <v>0</v>
      </c>
      <c r="C1352" s="54" t="str">
        <f t="shared" si="86"/>
        <v>0</v>
      </c>
      <c r="D1352" s="57">
        <f t="shared" si="87"/>
        <v>45291</v>
      </c>
      <c r="E1352" s="54">
        <f t="shared" si="88"/>
        <v>81</v>
      </c>
      <c r="F1352" s="18"/>
      <c r="G1352" s="46"/>
      <c r="H1352" s="3"/>
      <c r="I1352" s="4"/>
      <c r="J1352" s="3"/>
      <c r="K1352" s="21" t="str">
        <f t="shared" si="89"/>
        <v/>
      </c>
      <c r="L1352" s="2"/>
      <c r="M1352" s="2"/>
      <c r="N1352" s="18"/>
      <c r="O1352" s="18"/>
    </row>
    <row r="1353" spans="1:15" ht="18.75" customHeight="1" x14ac:dyDescent="0.25">
      <c r="A1353" s="18"/>
      <c r="B1353" s="54">
        <f>IF(J1353="",0,COUNTIF($J$7:J1353,J1353))</f>
        <v>0</v>
      </c>
      <c r="C1353" s="54" t="str">
        <f t="shared" si="86"/>
        <v>0</v>
      </c>
      <c r="D1353" s="57">
        <f t="shared" si="87"/>
        <v>45291</v>
      </c>
      <c r="E1353" s="54">
        <f t="shared" si="88"/>
        <v>81</v>
      </c>
      <c r="F1353" s="18"/>
      <c r="G1353" s="46"/>
      <c r="H1353" s="3"/>
      <c r="I1353" s="4"/>
      <c r="J1353" s="3"/>
      <c r="K1353" s="21" t="str">
        <f t="shared" si="89"/>
        <v/>
      </c>
      <c r="L1353" s="2"/>
      <c r="M1353" s="2"/>
      <c r="N1353" s="18"/>
      <c r="O1353" s="18"/>
    </row>
    <row r="1354" spans="1:15" ht="18.75" customHeight="1" x14ac:dyDescent="0.25">
      <c r="A1354" s="18"/>
      <c r="B1354" s="54">
        <f>IF(J1354="",0,COUNTIF($J$7:J1354,J1354))</f>
        <v>0</v>
      </c>
      <c r="C1354" s="54" t="str">
        <f t="shared" si="86"/>
        <v>0</v>
      </c>
      <c r="D1354" s="57">
        <f t="shared" si="87"/>
        <v>45291</v>
      </c>
      <c r="E1354" s="54">
        <f t="shared" si="88"/>
        <v>81</v>
      </c>
      <c r="F1354" s="18"/>
      <c r="G1354" s="46"/>
      <c r="H1354" s="3"/>
      <c r="I1354" s="4"/>
      <c r="J1354" s="3"/>
      <c r="K1354" s="21" t="str">
        <f t="shared" si="89"/>
        <v/>
      </c>
      <c r="L1354" s="2"/>
      <c r="M1354" s="2"/>
      <c r="N1354" s="18"/>
      <c r="O1354" s="18"/>
    </row>
    <row r="1355" spans="1:15" ht="18.75" customHeight="1" x14ac:dyDescent="0.25">
      <c r="A1355" s="18"/>
      <c r="B1355" s="54">
        <f>IF(J1355="",0,COUNTIF($J$7:J1355,J1355))</f>
        <v>0</v>
      </c>
      <c r="C1355" s="54" t="str">
        <f t="shared" si="86"/>
        <v>0</v>
      </c>
      <c r="D1355" s="57">
        <f t="shared" si="87"/>
        <v>45291</v>
      </c>
      <c r="E1355" s="54">
        <f t="shared" si="88"/>
        <v>81</v>
      </c>
      <c r="F1355" s="18"/>
      <c r="G1355" s="46"/>
      <c r="H1355" s="3"/>
      <c r="I1355" s="4"/>
      <c r="J1355" s="3"/>
      <c r="K1355" s="21" t="str">
        <f t="shared" si="89"/>
        <v/>
      </c>
      <c r="L1355" s="2"/>
      <c r="M1355" s="2"/>
      <c r="N1355" s="18"/>
      <c r="O1355" s="18"/>
    </row>
    <row r="1356" spans="1:15" ht="18.75" customHeight="1" x14ac:dyDescent="0.25">
      <c r="A1356" s="18"/>
      <c r="B1356" s="54">
        <f>IF(J1356="",0,COUNTIF($J$7:J1356,J1356))</f>
        <v>0</v>
      </c>
      <c r="C1356" s="54" t="str">
        <f t="shared" si="86"/>
        <v>0</v>
      </c>
      <c r="D1356" s="57">
        <f t="shared" si="87"/>
        <v>45291</v>
      </c>
      <c r="E1356" s="54">
        <f t="shared" si="88"/>
        <v>81</v>
      </c>
      <c r="F1356" s="18"/>
      <c r="G1356" s="46"/>
      <c r="H1356" s="3"/>
      <c r="I1356" s="4"/>
      <c r="J1356" s="3"/>
      <c r="K1356" s="21" t="str">
        <f t="shared" si="89"/>
        <v/>
      </c>
      <c r="L1356" s="2"/>
      <c r="M1356" s="2"/>
      <c r="N1356" s="18"/>
      <c r="O1356" s="18"/>
    </row>
    <row r="1357" spans="1:15" ht="18.75" customHeight="1" x14ac:dyDescent="0.25">
      <c r="A1357" s="18"/>
      <c r="B1357" s="54">
        <f>IF(J1357="",0,COUNTIF($J$7:J1357,J1357))</f>
        <v>0</v>
      </c>
      <c r="C1357" s="54" t="str">
        <f t="shared" si="86"/>
        <v>0</v>
      </c>
      <c r="D1357" s="57">
        <f t="shared" si="87"/>
        <v>45291</v>
      </c>
      <c r="E1357" s="54">
        <f t="shared" si="88"/>
        <v>81</v>
      </c>
      <c r="F1357" s="18"/>
      <c r="G1357" s="46"/>
      <c r="H1357" s="3"/>
      <c r="I1357" s="4"/>
      <c r="J1357" s="3"/>
      <c r="K1357" s="21" t="str">
        <f t="shared" si="89"/>
        <v/>
      </c>
      <c r="L1357" s="2"/>
      <c r="M1357" s="2"/>
      <c r="N1357" s="18"/>
      <c r="O1357" s="18"/>
    </row>
    <row r="1358" spans="1:15" ht="18.75" customHeight="1" x14ac:dyDescent="0.25">
      <c r="A1358" s="18"/>
      <c r="B1358" s="54">
        <f>IF(J1358="",0,COUNTIF($J$7:J1358,J1358))</f>
        <v>0</v>
      </c>
      <c r="C1358" s="54" t="str">
        <f t="shared" si="86"/>
        <v>0</v>
      </c>
      <c r="D1358" s="57">
        <f t="shared" si="87"/>
        <v>45291</v>
      </c>
      <c r="E1358" s="54">
        <f t="shared" si="88"/>
        <v>81</v>
      </c>
      <c r="F1358" s="18"/>
      <c r="G1358" s="46"/>
      <c r="H1358" s="3"/>
      <c r="I1358" s="4"/>
      <c r="J1358" s="3"/>
      <c r="K1358" s="21" t="str">
        <f t="shared" si="89"/>
        <v/>
      </c>
      <c r="L1358" s="2"/>
      <c r="M1358" s="2"/>
      <c r="N1358" s="18"/>
      <c r="O1358" s="18"/>
    </row>
    <row r="1359" spans="1:15" ht="18.75" customHeight="1" x14ac:dyDescent="0.25">
      <c r="A1359" s="18"/>
      <c r="B1359" s="54">
        <f>IF(J1359="",0,COUNTIF($J$7:J1359,J1359))</f>
        <v>0</v>
      </c>
      <c r="C1359" s="54" t="str">
        <f t="shared" si="86"/>
        <v>0</v>
      </c>
      <c r="D1359" s="57">
        <f t="shared" si="87"/>
        <v>45291</v>
      </c>
      <c r="E1359" s="54">
        <f t="shared" si="88"/>
        <v>81</v>
      </c>
      <c r="F1359" s="18"/>
      <c r="G1359" s="46"/>
      <c r="H1359" s="3"/>
      <c r="I1359" s="4"/>
      <c r="J1359" s="3"/>
      <c r="K1359" s="21" t="str">
        <f t="shared" si="89"/>
        <v/>
      </c>
      <c r="L1359" s="2"/>
      <c r="M1359" s="2"/>
      <c r="N1359" s="18"/>
      <c r="O1359" s="18"/>
    </row>
    <row r="1360" spans="1:15" ht="18.75" customHeight="1" x14ac:dyDescent="0.25">
      <c r="A1360" s="18"/>
      <c r="B1360" s="54">
        <f>IF(J1360="",0,COUNTIF($J$7:J1360,J1360))</f>
        <v>0</v>
      </c>
      <c r="C1360" s="54" t="str">
        <f t="shared" si="86"/>
        <v>0</v>
      </c>
      <c r="D1360" s="57">
        <f t="shared" si="87"/>
        <v>45291</v>
      </c>
      <c r="E1360" s="54">
        <f t="shared" si="88"/>
        <v>81</v>
      </c>
      <c r="F1360" s="18"/>
      <c r="G1360" s="46"/>
      <c r="H1360" s="3"/>
      <c r="I1360" s="4"/>
      <c r="J1360" s="3"/>
      <c r="K1360" s="21" t="str">
        <f t="shared" si="89"/>
        <v/>
      </c>
      <c r="L1360" s="2"/>
      <c r="M1360" s="2"/>
      <c r="N1360" s="18"/>
      <c r="O1360" s="18"/>
    </row>
    <row r="1361" spans="1:15" ht="18.75" customHeight="1" x14ac:dyDescent="0.25">
      <c r="A1361" s="18"/>
      <c r="B1361" s="54">
        <f>IF(J1361="",0,COUNTIF($J$7:J1361,J1361))</f>
        <v>0</v>
      </c>
      <c r="C1361" s="54" t="str">
        <f t="shared" si="86"/>
        <v>0</v>
      </c>
      <c r="D1361" s="57">
        <f t="shared" si="87"/>
        <v>45291</v>
      </c>
      <c r="E1361" s="54">
        <f t="shared" si="88"/>
        <v>81</v>
      </c>
      <c r="F1361" s="18"/>
      <c r="G1361" s="46"/>
      <c r="H1361" s="3"/>
      <c r="I1361" s="4"/>
      <c r="J1361" s="3"/>
      <c r="K1361" s="21" t="str">
        <f t="shared" si="89"/>
        <v/>
      </c>
      <c r="L1361" s="2"/>
      <c r="M1361" s="2"/>
      <c r="N1361" s="18"/>
      <c r="O1361" s="18"/>
    </row>
    <row r="1362" spans="1:15" ht="18.75" customHeight="1" x14ac:dyDescent="0.25">
      <c r="A1362" s="18"/>
      <c r="B1362" s="54">
        <f>IF(J1362="",0,COUNTIF($J$7:J1362,J1362))</f>
        <v>0</v>
      </c>
      <c r="C1362" s="54" t="str">
        <f t="shared" si="86"/>
        <v>0</v>
      </c>
      <c r="D1362" s="57">
        <f t="shared" si="87"/>
        <v>45291</v>
      </c>
      <c r="E1362" s="54">
        <f t="shared" si="88"/>
        <v>81</v>
      </c>
      <c r="F1362" s="18"/>
      <c r="G1362" s="46"/>
      <c r="H1362" s="3"/>
      <c r="I1362" s="4"/>
      <c r="J1362" s="3"/>
      <c r="K1362" s="21" t="str">
        <f t="shared" si="89"/>
        <v/>
      </c>
      <c r="L1362" s="2"/>
      <c r="M1362" s="2"/>
      <c r="N1362" s="18"/>
      <c r="O1362" s="18"/>
    </row>
    <row r="1363" spans="1:15" ht="18.75" customHeight="1" x14ac:dyDescent="0.25">
      <c r="A1363" s="18"/>
      <c r="B1363" s="54">
        <f>IF(J1363="",0,COUNTIF($J$7:J1363,J1363))</f>
        <v>0</v>
      </c>
      <c r="C1363" s="54" t="str">
        <f t="shared" si="86"/>
        <v>0</v>
      </c>
      <c r="D1363" s="57">
        <f t="shared" si="87"/>
        <v>45291</v>
      </c>
      <c r="E1363" s="54">
        <f t="shared" si="88"/>
        <v>81</v>
      </c>
      <c r="F1363" s="18"/>
      <c r="G1363" s="46"/>
      <c r="H1363" s="3"/>
      <c r="I1363" s="4"/>
      <c r="J1363" s="3"/>
      <c r="K1363" s="21" t="str">
        <f t="shared" si="89"/>
        <v/>
      </c>
      <c r="L1363" s="2"/>
      <c r="M1363" s="2"/>
      <c r="N1363" s="18"/>
      <c r="O1363" s="18"/>
    </row>
    <row r="1364" spans="1:15" ht="18.75" customHeight="1" x14ac:dyDescent="0.25">
      <c r="A1364" s="18"/>
      <c r="B1364" s="54">
        <f>IF(J1364="",0,COUNTIF($J$7:J1364,J1364))</f>
        <v>0</v>
      </c>
      <c r="C1364" s="54" t="str">
        <f t="shared" si="86"/>
        <v>0</v>
      </c>
      <c r="D1364" s="57">
        <f t="shared" si="87"/>
        <v>45291</v>
      </c>
      <c r="E1364" s="54">
        <f t="shared" si="88"/>
        <v>81</v>
      </c>
      <c r="F1364" s="18"/>
      <c r="G1364" s="46"/>
      <c r="H1364" s="3"/>
      <c r="I1364" s="4"/>
      <c r="J1364" s="3"/>
      <c r="K1364" s="21" t="str">
        <f t="shared" si="89"/>
        <v/>
      </c>
      <c r="L1364" s="2"/>
      <c r="M1364" s="2"/>
      <c r="N1364" s="18"/>
      <c r="O1364" s="18"/>
    </row>
    <row r="1365" spans="1:15" ht="18.75" customHeight="1" x14ac:dyDescent="0.25">
      <c r="A1365" s="18"/>
      <c r="B1365" s="54">
        <f>IF(J1365="",0,COUNTIF($J$7:J1365,J1365))</f>
        <v>0</v>
      </c>
      <c r="C1365" s="54" t="str">
        <f t="shared" si="86"/>
        <v>0</v>
      </c>
      <c r="D1365" s="57">
        <f t="shared" si="87"/>
        <v>45291</v>
      </c>
      <c r="E1365" s="54">
        <f t="shared" si="88"/>
        <v>81</v>
      </c>
      <c r="F1365" s="18"/>
      <c r="G1365" s="46"/>
      <c r="H1365" s="3"/>
      <c r="I1365" s="4"/>
      <c r="J1365" s="3"/>
      <c r="K1365" s="21" t="str">
        <f t="shared" si="89"/>
        <v/>
      </c>
      <c r="L1365" s="2"/>
      <c r="M1365" s="2"/>
      <c r="N1365" s="18"/>
      <c r="O1365" s="18"/>
    </row>
    <row r="1366" spans="1:15" ht="18.75" customHeight="1" x14ac:dyDescent="0.25">
      <c r="A1366" s="18"/>
      <c r="B1366" s="54">
        <f>IF(J1366="",0,COUNTIF($J$7:J1366,J1366))</f>
        <v>0</v>
      </c>
      <c r="C1366" s="54" t="str">
        <f t="shared" si="86"/>
        <v>0</v>
      </c>
      <c r="D1366" s="57">
        <f t="shared" si="87"/>
        <v>45291</v>
      </c>
      <c r="E1366" s="54">
        <f t="shared" si="88"/>
        <v>81</v>
      </c>
      <c r="F1366" s="18"/>
      <c r="G1366" s="46"/>
      <c r="H1366" s="3"/>
      <c r="I1366" s="4"/>
      <c r="J1366" s="3"/>
      <c r="K1366" s="21" t="str">
        <f t="shared" si="89"/>
        <v/>
      </c>
      <c r="L1366" s="2"/>
      <c r="M1366" s="2"/>
      <c r="N1366" s="18"/>
      <c r="O1366" s="18"/>
    </row>
    <row r="1367" spans="1:15" ht="18.75" customHeight="1" x14ac:dyDescent="0.25">
      <c r="A1367" s="18"/>
      <c r="B1367" s="54">
        <f>IF(J1367="",0,COUNTIF($J$7:J1367,J1367))</f>
        <v>0</v>
      </c>
      <c r="C1367" s="54" t="str">
        <f t="shared" si="86"/>
        <v>0</v>
      </c>
      <c r="D1367" s="57">
        <f t="shared" si="87"/>
        <v>45291</v>
      </c>
      <c r="E1367" s="54">
        <f t="shared" si="88"/>
        <v>81</v>
      </c>
      <c r="F1367" s="18"/>
      <c r="G1367" s="46"/>
      <c r="H1367" s="3"/>
      <c r="I1367" s="4"/>
      <c r="J1367" s="3"/>
      <c r="K1367" s="21" t="str">
        <f t="shared" si="89"/>
        <v/>
      </c>
      <c r="L1367" s="2"/>
      <c r="M1367" s="2"/>
      <c r="N1367" s="18"/>
      <c r="O1367" s="18"/>
    </row>
    <row r="1368" spans="1:15" ht="18.75" customHeight="1" x14ac:dyDescent="0.25">
      <c r="A1368" s="18"/>
      <c r="B1368" s="54">
        <f>IF(J1368="",0,COUNTIF($J$7:J1368,J1368))</f>
        <v>0</v>
      </c>
      <c r="C1368" s="54" t="str">
        <f t="shared" si="86"/>
        <v>0</v>
      </c>
      <c r="D1368" s="57">
        <f t="shared" si="87"/>
        <v>45291</v>
      </c>
      <c r="E1368" s="54">
        <f t="shared" si="88"/>
        <v>81</v>
      </c>
      <c r="F1368" s="18"/>
      <c r="G1368" s="46"/>
      <c r="H1368" s="3"/>
      <c r="I1368" s="4"/>
      <c r="J1368" s="3"/>
      <c r="K1368" s="21" t="str">
        <f t="shared" si="89"/>
        <v/>
      </c>
      <c r="L1368" s="2"/>
      <c r="M1368" s="2"/>
      <c r="N1368" s="18"/>
      <c r="O1368" s="18"/>
    </row>
    <row r="1369" spans="1:15" ht="18.75" customHeight="1" x14ac:dyDescent="0.25">
      <c r="A1369" s="18"/>
      <c r="B1369" s="54">
        <f>IF(J1369="",0,COUNTIF($J$7:J1369,J1369))</f>
        <v>0</v>
      </c>
      <c r="C1369" s="54" t="str">
        <f t="shared" si="86"/>
        <v>0</v>
      </c>
      <c r="D1369" s="57">
        <f t="shared" si="87"/>
        <v>45291</v>
      </c>
      <c r="E1369" s="54">
        <f t="shared" si="88"/>
        <v>81</v>
      </c>
      <c r="F1369" s="18"/>
      <c r="G1369" s="46"/>
      <c r="H1369" s="3"/>
      <c r="I1369" s="4"/>
      <c r="J1369" s="3"/>
      <c r="K1369" s="21" t="str">
        <f t="shared" si="89"/>
        <v/>
      </c>
      <c r="L1369" s="2"/>
      <c r="M1369" s="2"/>
      <c r="N1369" s="18"/>
      <c r="O1369" s="18"/>
    </row>
    <row r="1370" spans="1:15" ht="18.75" customHeight="1" x14ac:dyDescent="0.25">
      <c r="A1370" s="18"/>
      <c r="B1370" s="54">
        <f>IF(J1370="",0,COUNTIF($J$7:J1370,J1370))</f>
        <v>0</v>
      </c>
      <c r="C1370" s="54" t="str">
        <f t="shared" si="86"/>
        <v>0</v>
      </c>
      <c r="D1370" s="57">
        <f t="shared" si="87"/>
        <v>45291</v>
      </c>
      <c r="E1370" s="54">
        <f t="shared" si="88"/>
        <v>81</v>
      </c>
      <c r="F1370" s="18"/>
      <c r="G1370" s="46"/>
      <c r="H1370" s="3"/>
      <c r="I1370" s="4"/>
      <c r="J1370" s="3"/>
      <c r="K1370" s="21" t="str">
        <f t="shared" si="89"/>
        <v/>
      </c>
      <c r="L1370" s="2"/>
      <c r="M1370" s="2"/>
      <c r="N1370" s="18"/>
      <c r="O1370" s="18"/>
    </row>
    <row r="1371" spans="1:15" ht="18.75" customHeight="1" x14ac:dyDescent="0.25">
      <c r="A1371" s="18"/>
      <c r="B1371" s="54">
        <f>IF(J1371="",0,COUNTIF($J$7:J1371,J1371))</f>
        <v>0</v>
      </c>
      <c r="C1371" s="54" t="str">
        <f t="shared" si="86"/>
        <v>0</v>
      </c>
      <c r="D1371" s="57">
        <f t="shared" si="87"/>
        <v>45291</v>
      </c>
      <c r="E1371" s="54">
        <f t="shared" si="88"/>
        <v>81</v>
      </c>
      <c r="F1371" s="18"/>
      <c r="G1371" s="46"/>
      <c r="H1371" s="3"/>
      <c r="I1371" s="4"/>
      <c r="J1371" s="3"/>
      <c r="K1371" s="21" t="str">
        <f t="shared" si="89"/>
        <v/>
      </c>
      <c r="L1371" s="2"/>
      <c r="M1371" s="2"/>
      <c r="N1371" s="18"/>
      <c r="O1371" s="18"/>
    </row>
    <row r="1372" spans="1:15" ht="18.75" customHeight="1" x14ac:dyDescent="0.25">
      <c r="A1372" s="18"/>
      <c r="B1372" s="54">
        <f>IF(J1372="",0,COUNTIF($J$7:J1372,J1372))</f>
        <v>0</v>
      </c>
      <c r="C1372" s="54" t="str">
        <f t="shared" si="86"/>
        <v>0</v>
      </c>
      <c r="D1372" s="57">
        <f t="shared" si="87"/>
        <v>45291</v>
      </c>
      <c r="E1372" s="54">
        <f t="shared" si="88"/>
        <v>81</v>
      </c>
      <c r="F1372" s="18"/>
      <c r="G1372" s="46"/>
      <c r="H1372" s="3"/>
      <c r="I1372" s="4"/>
      <c r="J1372" s="3"/>
      <c r="K1372" s="21" t="str">
        <f t="shared" si="89"/>
        <v/>
      </c>
      <c r="L1372" s="2"/>
      <c r="M1372" s="2"/>
      <c r="N1372" s="18"/>
      <c r="O1372" s="18"/>
    </row>
    <row r="1373" spans="1:15" ht="18.75" customHeight="1" x14ac:dyDescent="0.25">
      <c r="A1373" s="18"/>
      <c r="B1373" s="54">
        <f>IF(J1373="",0,COUNTIF($J$7:J1373,J1373))</f>
        <v>0</v>
      </c>
      <c r="C1373" s="54" t="str">
        <f t="shared" si="86"/>
        <v>0</v>
      </c>
      <c r="D1373" s="57">
        <f t="shared" si="87"/>
        <v>45291</v>
      </c>
      <c r="E1373" s="54">
        <f t="shared" si="88"/>
        <v>81</v>
      </c>
      <c r="F1373" s="18"/>
      <c r="G1373" s="46"/>
      <c r="H1373" s="3"/>
      <c r="I1373" s="4"/>
      <c r="J1373" s="3"/>
      <c r="K1373" s="21" t="str">
        <f t="shared" si="89"/>
        <v/>
      </c>
      <c r="L1373" s="2"/>
      <c r="M1373" s="2"/>
      <c r="N1373" s="18"/>
      <c r="O1373" s="18"/>
    </row>
    <row r="1374" spans="1:15" ht="18.75" customHeight="1" x14ac:dyDescent="0.25">
      <c r="A1374" s="18"/>
      <c r="B1374" s="54">
        <f>IF(J1374="",0,COUNTIF($J$7:J1374,J1374))</f>
        <v>0</v>
      </c>
      <c r="C1374" s="54" t="str">
        <f t="shared" si="86"/>
        <v>0</v>
      </c>
      <c r="D1374" s="57">
        <f t="shared" si="87"/>
        <v>45291</v>
      </c>
      <c r="E1374" s="54">
        <f t="shared" si="88"/>
        <v>81</v>
      </c>
      <c r="F1374" s="18"/>
      <c r="G1374" s="46"/>
      <c r="H1374" s="3"/>
      <c r="I1374" s="4"/>
      <c r="J1374" s="3"/>
      <c r="K1374" s="21" t="str">
        <f t="shared" si="89"/>
        <v/>
      </c>
      <c r="L1374" s="2"/>
      <c r="M1374" s="2"/>
      <c r="N1374" s="18"/>
      <c r="O1374" s="18"/>
    </row>
    <row r="1375" spans="1:15" ht="18.75" customHeight="1" x14ac:dyDescent="0.25">
      <c r="A1375" s="18"/>
      <c r="B1375" s="54">
        <f>IF(J1375="",0,COUNTIF($J$7:J1375,J1375))</f>
        <v>0</v>
      </c>
      <c r="C1375" s="54" t="str">
        <f t="shared" si="86"/>
        <v>0</v>
      </c>
      <c r="D1375" s="57">
        <f t="shared" si="87"/>
        <v>45291</v>
      </c>
      <c r="E1375" s="54">
        <f t="shared" si="88"/>
        <v>81</v>
      </c>
      <c r="F1375" s="18"/>
      <c r="G1375" s="46"/>
      <c r="H1375" s="3"/>
      <c r="I1375" s="4"/>
      <c r="J1375" s="3"/>
      <c r="K1375" s="21" t="str">
        <f t="shared" si="89"/>
        <v/>
      </c>
      <c r="L1375" s="2"/>
      <c r="M1375" s="2"/>
      <c r="N1375" s="18"/>
      <c r="O1375" s="18"/>
    </row>
    <row r="1376" spans="1:15" ht="18.75" customHeight="1" x14ac:dyDescent="0.25">
      <c r="A1376" s="18"/>
      <c r="B1376" s="54">
        <f>IF(J1376="",0,COUNTIF($J$7:J1376,J1376))</f>
        <v>0</v>
      </c>
      <c r="C1376" s="54" t="str">
        <f t="shared" si="86"/>
        <v>0</v>
      </c>
      <c r="D1376" s="57">
        <f t="shared" si="87"/>
        <v>45291</v>
      </c>
      <c r="E1376" s="54">
        <f t="shared" si="88"/>
        <v>81</v>
      </c>
      <c r="F1376" s="18"/>
      <c r="G1376" s="46"/>
      <c r="H1376" s="3"/>
      <c r="I1376" s="4"/>
      <c r="J1376" s="3"/>
      <c r="K1376" s="21" t="str">
        <f t="shared" si="89"/>
        <v/>
      </c>
      <c r="L1376" s="2"/>
      <c r="M1376" s="2"/>
      <c r="N1376" s="18"/>
      <c r="O1376" s="18"/>
    </row>
    <row r="1377" spans="1:15" ht="18.75" customHeight="1" x14ac:dyDescent="0.25">
      <c r="A1377" s="18"/>
      <c r="B1377" s="54">
        <f>IF(J1377="",0,COUNTIF($J$7:J1377,J1377))</f>
        <v>0</v>
      </c>
      <c r="C1377" s="54" t="str">
        <f t="shared" si="86"/>
        <v>0</v>
      </c>
      <c r="D1377" s="57">
        <f t="shared" si="87"/>
        <v>45291</v>
      </c>
      <c r="E1377" s="54">
        <f t="shared" si="88"/>
        <v>81</v>
      </c>
      <c r="F1377" s="18"/>
      <c r="G1377" s="46"/>
      <c r="H1377" s="3"/>
      <c r="I1377" s="4"/>
      <c r="J1377" s="3"/>
      <c r="K1377" s="21" t="str">
        <f t="shared" si="89"/>
        <v/>
      </c>
      <c r="L1377" s="2"/>
      <c r="M1377" s="2"/>
      <c r="N1377" s="18"/>
      <c r="O1377" s="18"/>
    </row>
    <row r="1378" spans="1:15" ht="18.75" customHeight="1" x14ac:dyDescent="0.25">
      <c r="A1378" s="18"/>
      <c r="B1378" s="54">
        <f>IF(J1378="",0,COUNTIF($J$7:J1378,J1378))</f>
        <v>0</v>
      </c>
      <c r="C1378" s="54" t="str">
        <f t="shared" si="86"/>
        <v>0</v>
      </c>
      <c r="D1378" s="57">
        <f t="shared" si="87"/>
        <v>45291</v>
      </c>
      <c r="E1378" s="54">
        <f t="shared" si="88"/>
        <v>81</v>
      </c>
      <c r="F1378" s="18"/>
      <c r="G1378" s="46"/>
      <c r="H1378" s="3"/>
      <c r="I1378" s="4"/>
      <c r="J1378" s="3"/>
      <c r="K1378" s="21" t="str">
        <f t="shared" si="89"/>
        <v/>
      </c>
      <c r="L1378" s="2"/>
      <c r="M1378" s="2"/>
      <c r="N1378" s="18"/>
      <c r="O1378" s="18"/>
    </row>
    <row r="1379" spans="1:15" ht="18.75" customHeight="1" x14ac:dyDescent="0.25">
      <c r="A1379" s="18"/>
      <c r="B1379" s="54">
        <f>IF(J1379="",0,COUNTIF($J$7:J1379,J1379))</f>
        <v>0</v>
      </c>
      <c r="C1379" s="54" t="str">
        <f t="shared" si="86"/>
        <v>0</v>
      </c>
      <c r="D1379" s="57">
        <f t="shared" si="87"/>
        <v>45291</v>
      </c>
      <c r="E1379" s="54">
        <f t="shared" si="88"/>
        <v>81</v>
      </c>
      <c r="F1379" s="18"/>
      <c r="G1379" s="46"/>
      <c r="H1379" s="3"/>
      <c r="I1379" s="4"/>
      <c r="J1379" s="3"/>
      <c r="K1379" s="21" t="str">
        <f t="shared" si="89"/>
        <v/>
      </c>
      <c r="L1379" s="2"/>
      <c r="M1379" s="2"/>
      <c r="N1379" s="18"/>
      <c r="O1379" s="18"/>
    </row>
    <row r="1380" spans="1:15" ht="18.75" customHeight="1" x14ac:dyDescent="0.25">
      <c r="A1380" s="18"/>
      <c r="B1380" s="54">
        <f>IF(J1380="",0,COUNTIF($J$7:J1380,J1380))</f>
        <v>0</v>
      </c>
      <c r="C1380" s="54" t="str">
        <f t="shared" si="86"/>
        <v>0</v>
      </c>
      <c r="D1380" s="57">
        <f t="shared" si="87"/>
        <v>45291</v>
      </c>
      <c r="E1380" s="54">
        <f t="shared" si="88"/>
        <v>81</v>
      </c>
      <c r="F1380" s="18"/>
      <c r="G1380" s="46"/>
      <c r="H1380" s="3"/>
      <c r="I1380" s="4"/>
      <c r="J1380" s="3"/>
      <c r="K1380" s="21" t="str">
        <f t="shared" si="89"/>
        <v/>
      </c>
      <c r="L1380" s="2"/>
      <c r="M1380" s="2"/>
      <c r="N1380" s="18"/>
      <c r="O1380" s="18"/>
    </row>
    <row r="1381" spans="1:15" ht="18.75" customHeight="1" x14ac:dyDescent="0.25">
      <c r="A1381" s="18"/>
      <c r="B1381" s="54">
        <f>IF(J1381="",0,COUNTIF($J$7:J1381,J1381))</f>
        <v>0</v>
      </c>
      <c r="C1381" s="54" t="str">
        <f t="shared" si="86"/>
        <v>0</v>
      </c>
      <c r="D1381" s="57">
        <f t="shared" si="87"/>
        <v>45291</v>
      </c>
      <c r="E1381" s="54">
        <f t="shared" si="88"/>
        <v>81</v>
      </c>
      <c r="F1381" s="18"/>
      <c r="G1381" s="46"/>
      <c r="H1381" s="3"/>
      <c r="I1381" s="4"/>
      <c r="J1381" s="3"/>
      <c r="K1381" s="21" t="str">
        <f t="shared" si="89"/>
        <v/>
      </c>
      <c r="L1381" s="2"/>
      <c r="M1381" s="2"/>
      <c r="N1381" s="18"/>
      <c r="O1381" s="18"/>
    </row>
    <row r="1382" spans="1:15" ht="18.75" customHeight="1" x14ac:dyDescent="0.25">
      <c r="A1382" s="18"/>
      <c r="B1382" s="54">
        <f>IF(J1382="",0,COUNTIF($J$7:J1382,J1382))</f>
        <v>0</v>
      </c>
      <c r="C1382" s="54" t="str">
        <f t="shared" si="86"/>
        <v>0</v>
      </c>
      <c r="D1382" s="57">
        <f t="shared" si="87"/>
        <v>45291</v>
      </c>
      <c r="E1382" s="54">
        <f t="shared" si="88"/>
        <v>81</v>
      </c>
      <c r="F1382" s="18"/>
      <c r="G1382" s="46"/>
      <c r="H1382" s="3"/>
      <c r="I1382" s="4"/>
      <c r="J1382" s="3"/>
      <c r="K1382" s="21" t="str">
        <f t="shared" si="89"/>
        <v/>
      </c>
      <c r="L1382" s="2"/>
      <c r="M1382" s="2"/>
      <c r="N1382" s="18"/>
      <c r="O1382" s="18"/>
    </row>
    <row r="1383" spans="1:15" ht="18.75" customHeight="1" x14ac:dyDescent="0.25">
      <c r="A1383" s="18"/>
      <c r="B1383" s="54">
        <f>IF(J1383="",0,COUNTIF($J$7:J1383,J1383))</f>
        <v>0</v>
      </c>
      <c r="C1383" s="54" t="str">
        <f t="shared" si="86"/>
        <v>0</v>
      </c>
      <c r="D1383" s="57">
        <f t="shared" si="87"/>
        <v>45291</v>
      </c>
      <c r="E1383" s="54">
        <f t="shared" si="88"/>
        <v>81</v>
      </c>
      <c r="F1383" s="18"/>
      <c r="G1383" s="46"/>
      <c r="H1383" s="3"/>
      <c r="I1383" s="4"/>
      <c r="J1383" s="3"/>
      <c r="K1383" s="21" t="str">
        <f t="shared" si="89"/>
        <v/>
      </c>
      <c r="L1383" s="2"/>
      <c r="M1383" s="2"/>
      <c r="N1383" s="18"/>
      <c r="O1383" s="18"/>
    </row>
    <row r="1384" spans="1:15" ht="18.75" customHeight="1" x14ac:dyDescent="0.25">
      <c r="A1384" s="18"/>
      <c r="B1384" s="54">
        <f>IF(J1384="",0,COUNTIF($J$7:J1384,J1384))</f>
        <v>0</v>
      </c>
      <c r="C1384" s="54" t="str">
        <f t="shared" si="86"/>
        <v>0</v>
      </c>
      <c r="D1384" s="57">
        <f t="shared" si="87"/>
        <v>45291</v>
      </c>
      <c r="E1384" s="54">
        <f t="shared" si="88"/>
        <v>81</v>
      </c>
      <c r="F1384" s="18"/>
      <c r="G1384" s="46"/>
      <c r="H1384" s="3"/>
      <c r="I1384" s="4"/>
      <c r="J1384" s="3"/>
      <c r="K1384" s="21" t="str">
        <f t="shared" si="89"/>
        <v/>
      </c>
      <c r="L1384" s="2"/>
      <c r="M1384" s="2"/>
      <c r="N1384" s="18"/>
      <c r="O1384" s="18"/>
    </row>
    <row r="1385" spans="1:15" ht="18.75" customHeight="1" x14ac:dyDescent="0.25">
      <c r="A1385" s="18"/>
      <c r="B1385" s="54">
        <f>IF(J1385="",0,COUNTIF($J$7:J1385,J1385))</f>
        <v>0</v>
      </c>
      <c r="C1385" s="54" t="str">
        <f t="shared" si="86"/>
        <v>0</v>
      </c>
      <c r="D1385" s="57">
        <f t="shared" si="87"/>
        <v>45291</v>
      </c>
      <c r="E1385" s="54">
        <f t="shared" si="88"/>
        <v>81</v>
      </c>
      <c r="F1385" s="18"/>
      <c r="G1385" s="46"/>
      <c r="H1385" s="3"/>
      <c r="I1385" s="4"/>
      <c r="J1385" s="3"/>
      <c r="K1385" s="21" t="str">
        <f t="shared" si="89"/>
        <v/>
      </c>
      <c r="L1385" s="2"/>
      <c r="M1385" s="2"/>
      <c r="N1385" s="18"/>
      <c r="O1385" s="18"/>
    </row>
    <row r="1386" spans="1:15" ht="18.75" customHeight="1" x14ac:dyDescent="0.25">
      <c r="A1386" s="18"/>
      <c r="B1386" s="54">
        <f>IF(J1386="",0,COUNTIF($J$7:J1386,J1386))</f>
        <v>0</v>
      </c>
      <c r="C1386" s="54" t="str">
        <f t="shared" si="86"/>
        <v>0</v>
      </c>
      <c r="D1386" s="57">
        <f t="shared" si="87"/>
        <v>45291</v>
      </c>
      <c r="E1386" s="54">
        <f t="shared" si="88"/>
        <v>81</v>
      </c>
      <c r="F1386" s="18"/>
      <c r="G1386" s="46"/>
      <c r="H1386" s="3"/>
      <c r="I1386" s="4"/>
      <c r="J1386" s="3"/>
      <c r="K1386" s="21" t="str">
        <f t="shared" si="89"/>
        <v/>
      </c>
      <c r="L1386" s="2"/>
      <c r="M1386" s="2"/>
      <c r="N1386" s="18"/>
      <c r="O1386" s="18"/>
    </row>
    <row r="1387" spans="1:15" ht="18.75" customHeight="1" x14ac:dyDescent="0.25">
      <c r="A1387" s="18"/>
      <c r="B1387" s="54">
        <f>IF(J1387="",0,COUNTIF($J$7:J1387,J1387))</f>
        <v>0</v>
      </c>
      <c r="C1387" s="54" t="str">
        <f t="shared" si="86"/>
        <v>0</v>
      </c>
      <c r="D1387" s="57">
        <f t="shared" si="87"/>
        <v>45291</v>
      </c>
      <c r="E1387" s="54">
        <f t="shared" si="88"/>
        <v>81</v>
      </c>
      <c r="F1387" s="18"/>
      <c r="G1387" s="46"/>
      <c r="H1387" s="3"/>
      <c r="I1387" s="4"/>
      <c r="J1387" s="3"/>
      <c r="K1387" s="21" t="str">
        <f t="shared" si="89"/>
        <v/>
      </c>
      <c r="L1387" s="2"/>
      <c r="M1387" s="2"/>
      <c r="N1387" s="18"/>
      <c r="O1387" s="18"/>
    </row>
    <row r="1388" spans="1:15" ht="18.75" customHeight="1" x14ac:dyDescent="0.25">
      <c r="A1388" s="18"/>
      <c r="B1388" s="54">
        <f>IF(J1388="",0,COUNTIF($J$7:J1388,J1388))</f>
        <v>0</v>
      </c>
      <c r="C1388" s="54" t="str">
        <f t="shared" si="86"/>
        <v>0</v>
      </c>
      <c r="D1388" s="57">
        <f t="shared" si="87"/>
        <v>45291</v>
      </c>
      <c r="E1388" s="54">
        <f t="shared" si="88"/>
        <v>81</v>
      </c>
      <c r="F1388" s="18"/>
      <c r="G1388" s="46"/>
      <c r="H1388" s="3"/>
      <c r="I1388" s="4"/>
      <c r="J1388" s="3"/>
      <c r="K1388" s="21" t="str">
        <f t="shared" si="89"/>
        <v/>
      </c>
      <c r="L1388" s="2"/>
      <c r="M1388" s="2"/>
      <c r="N1388" s="18"/>
      <c r="O1388" s="18"/>
    </row>
    <row r="1389" spans="1:15" ht="18.75" customHeight="1" x14ac:dyDescent="0.25">
      <c r="A1389" s="18"/>
      <c r="B1389" s="54">
        <f>IF(J1389="",0,COUNTIF($J$7:J1389,J1389))</f>
        <v>0</v>
      </c>
      <c r="C1389" s="54" t="str">
        <f t="shared" si="86"/>
        <v>0</v>
      </c>
      <c r="D1389" s="57">
        <f t="shared" si="87"/>
        <v>45291</v>
      </c>
      <c r="E1389" s="54">
        <f t="shared" si="88"/>
        <v>81</v>
      </c>
      <c r="F1389" s="18"/>
      <c r="G1389" s="46"/>
      <c r="H1389" s="3"/>
      <c r="I1389" s="4"/>
      <c r="J1389" s="3"/>
      <c r="K1389" s="21" t="str">
        <f t="shared" si="89"/>
        <v/>
      </c>
      <c r="L1389" s="2"/>
      <c r="M1389" s="2"/>
      <c r="N1389" s="18"/>
      <c r="O1389" s="18"/>
    </row>
    <row r="1390" spans="1:15" ht="18.75" customHeight="1" x14ac:dyDescent="0.25">
      <c r="A1390" s="18"/>
      <c r="B1390" s="54">
        <f>IF(J1390="",0,COUNTIF($J$7:J1390,J1390))</f>
        <v>0</v>
      </c>
      <c r="C1390" s="54" t="str">
        <f t="shared" si="86"/>
        <v>0</v>
      </c>
      <c r="D1390" s="57">
        <f t="shared" si="87"/>
        <v>45291</v>
      </c>
      <c r="E1390" s="54">
        <f t="shared" si="88"/>
        <v>81</v>
      </c>
      <c r="F1390" s="18"/>
      <c r="G1390" s="46"/>
      <c r="H1390" s="3"/>
      <c r="I1390" s="4"/>
      <c r="J1390" s="3"/>
      <c r="K1390" s="21" t="str">
        <f t="shared" si="89"/>
        <v/>
      </c>
      <c r="L1390" s="2"/>
      <c r="M1390" s="2"/>
      <c r="N1390" s="18"/>
      <c r="O1390" s="18"/>
    </row>
    <row r="1391" spans="1:15" ht="18.75" customHeight="1" x14ac:dyDescent="0.25">
      <c r="A1391" s="18"/>
      <c r="B1391" s="54">
        <f>IF(J1391="",0,COUNTIF($J$7:J1391,J1391))</f>
        <v>0</v>
      </c>
      <c r="C1391" s="54" t="str">
        <f t="shared" si="86"/>
        <v>0</v>
      </c>
      <c r="D1391" s="57">
        <f t="shared" si="87"/>
        <v>45291</v>
      </c>
      <c r="E1391" s="54">
        <f t="shared" si="88"/>
        <v>81</v>
      </c>
      <c r="F1391" s="18"/>
      <c r="G1391" s="46"/>
      <c r="H1391" s="3"/>
      <c r="I1391" s="4"/>
      <c r="J1391" s="3"/>
      <c r="K1391" s="21" t="str">
        <f t="shared" si="89"/>
        <v/>
      </c>
      <c r="L1391" s="2"/>
      <c r="M1391" s="2"/>
      <c r="N1391" s="18"/>
      <c r="O1391" s="18"/>
    </row>
    <row r="1392" spans="1:15" ht="18.75" customHeight="1" x14ac:dyDescent="0.25">
      <c r="A1392" s="18"/>
      <c r="B1392" s="54">
        <f>IF(J1392="",0,COUNTIF($J$7:J1392,J1392))</f>
        <v>0</v>
      </c>
      <c r="C1392" s="54" t="str">
        <f t="shared" si="86"/>
        <v>0</v>
      </c>
      <c r="D1392" s="57">
        <f t="shared" si="87"/>
        <v>45291</v>
      </c>
      <c r="E1392" s="54">
        <f t="shared" si="88"/>
        <v>81</v>
      </c>
      <c r="F1392" s="18"/>
      <c r="G1392" s="46"/>
      <c r="H1392" s="3"/>
      <c r="I1392" s="4"/>
      <c r="J1392" s="3"/>
      <c r="K1392" s="21" t="str">
        <f t="shared" si="89"/>
        <v/>
      </c>
      <c r="L1392" s="2"/>
      <c r="M1392" s="2"/>
      <c r="N1392" s="18"/>
      <c r="O1392" s="18"/>
    </row>
    <row r="1393" spans="1:15" ht="18.75" customHeight="1" x14ac:dyDescent="0.25">
      <c r="A1393" s="18"/>
      <c r="B1393" s="54">
        <f>IF(J1393="",0,COUNTIF($J$7:J1393,J1393))</f>
        <v>0</v>
      </c>
      <c r="C1393" s="54" t="str">
        <f t="shared" si="86"/>
        <v>0</v>
      </c>
      <c r="D1393" s="57">
        <f t="shared" si="87"/>
        <v>45291</v>
      </c>
      <c r="E1393" s="54">
        <f t="shared" si="88"/>
        <v>81</v>
      </c>
      <c r="F1393" s="18"/>
      <c r="G1393" s="46"/>
      <c r="H1393" s="3"/>
      <c r="I1393" s="4"/>
      <c r="J1393" s="3"/>
      <c r="K1393" s="21" t="str">
        <f t="shared" si="89"/>
        <v/>
      </c>
      <c r="L1393" s="2"/>
      <c r="M1393" s="2"/>
      <c r="N1393" s="18"/>
      <c r="O1393" s="18"/>
    </row>
    <row r="1394" spans="1:15" ht="18.75" customHeight="1" x14ac:dyDescent="0.25">
      <c r="A1394" s="18"/>
      <c r="B1394" s="54">
        <f>IF(J1394="",0,COUNTIF($J$7:J1394,J1394))</f>
        <v>0</v>
      </c>
      <c r="C1394" s="54" t="str">
        <f t="shared" si="86"/>
        <v>0</v>
      </c>
      <c r="D1394" s="57">
        <f t="shared" si="87"/>
        <v>45291</v>
      </c>
      <c r="E1394" s="54">
        <f t="shared" si="88"/>
        <v>81</v>
      </c>
      <c r="F1394" s="18"/>
      <c r="G1394" s="46"/>
      <c r="H1394" s="3"/>
      <c r="I1394" s="4"/>
      <c r="J1394" s="3"/>
      <c r="K1394" s="21" t="str">
        <f t="shared" si="89"/>
        <v/>
      </c>
      <c r="L1394" s="2"/>
      <c r="M1394" s="2"/>
      <c r="N1394" s="18"/>
      <c r="O1394" s="18"/>
    </row>
    <row r="1395" spans="1:15" ht="18.75" customHeight="1" x14ac:dyDescent="0.25">
      <c r="A1395" s="18"/>
      <c r="B1395" s="54">
        <f>IF(J1395="",0,COUNTIF($J$7:J1395,J1395))</f>
        <v>0</v>
      </c>
      <c r="C1395" s="54" t="str">
        <f t="shared" ref="C1395:C1458" si="90">B1395&amp;J1395</f>
        <v>0</v>
      </c>
      <c r="D1395" s="57">
        <f t="shared" ref="D1395:D1458" si="91">IF(G1395&lt;&gt;"",G1395,D1394)</f>
        <v>45291</v>
      </c>
      <c r="E1395" s="54">
        <f t="shared" ref="E1395:E1458" si="92">IF(H1395&lt;&gt;"",H1395,E1394)</f>
        <v>81</v>
      </c>
      <c r="F1395" s="18"/>
      <c r="G1395" s="46"/>
      <c r="H1395" s="3"/>
      <c r="I1395" s="4"/>
      <c r="J1395" s="3"/>
      <c r="K1395" s="21" t="str">
        <f t="shared" ref="K1395:K1458" si="93">IF(J1395&lt;&gt;"",VLOOKUP(J1395,DA,2,FALSE),"")</f>
        <v/>
      </c>
      <c r="L1395" s="2"/>
      <c r="M1395" s="2"/>
      <c r="N1395" s="18"/>
      <c r="O1395" s="18"/>
    </row>
    <row r="1396" spans="1:15" ht="18.75" customHeight="1" x14ac:dyDescent="0.25">
      <c r="A1396" s="18"/>
      <c r="B1396" s="54">
        <f>IF(J1396="",0,COUNTIF($J$7:J1396,J1396))</f>
        <v>0</v>
      </c>
      <c r="C1396" s="54" t="str">
        <f t="shared" si="90"/>
        <v>0</v>
      </c>
      <c r="D1396" s="57">
        <f t="shared" si="91"/>
        <v>45291</v>
      </c>
      <c r="E1396" s="54">
        <f t="shared" si="92"/>
        <v>81</v>
      </c>
      <c r="F1396" s="18"/>
      <c r="G1396" s="46"/>
      <c r="H1396" s="3"/>
      <c r="I1396" s="4"/>
      <c r="J1396" s="3"/>
      <c r="K1396" s="21" t="str">
        <f t="shared" si="93"/>
        <v/>
      </c>
      <c r="L1396" s="2"/>
      <c r="M1396" s="2"/>
      <c r="N1396" s="18"/>
      <c r="O1396" s="18"/>
    </row>
    <row r="1397" spans="1:15" ht="18.75" customHeight="1" x14ac:dyDescent="0.25">
      <c r="A1397" s="18"/>
      <c r="B1397" s="54">
        <f>IF(J1397="",0,COUNTIF($J$7:J1397,J1397))</f>
        <v>0</v>
      </c>
      <c r="C1397" s="54" t="str">
        <f t="shared" si="90"/>
        <v>0</v>
      </c>
      <c r="D1397" s="57">
        <f t="shared" si="91"/>
        <v>45291</v>
      </c>
      <c r="E1397" s="54">
        <f t="shared" si="92"/>
        <v>81</v>
      </c>
      <c r="F1397" s="18"/>
      <c r="G1397" s="46"/>
      <c r="H1397" s="3"/>
      <c r="I1397" s="4"/>
      <c r="J1397" s="3"/>
      <c r="K1397" s="21" t="str">
        <f t="shared" si="93"/>
        <v/>
      </c>
      <c r="L1397" s="2"/>
      <c r="M1397" s="2"/>
      <c r="N1397" s="18"/>
      <c r="O1397" s="18"/>
    </row>
    <row r="1398" spans="1:15" ht="18.75" customHeight="1" x14ac:dyDescent="0.25">
      <c r="A1398" s="18"/>
      <c r="B1398" s="54">
        <f>IF(J1398="",0,COUNTIF($J$7:J1398,J1398))</f>
        <v>0</v>
      </c>
      <c r="C1398" s="54" t="str">
        <f t="shared" si="90"/>
        <v>0</v>
      </c>
      <c r="D1398" s="57">
        <f t="shared" si="91"/>
        <v>45291</v>
      </c>
      <c r="E1398" s="54">
        <f t="shared" si="92"/>
        <v>81</v>
      </c>
      <c r="F1398" s="18"/>
      <c r="G1398" s="46"/>
      <c r="H1398" s="3"/>
      <c r="I1398" s="4"/>
      <c r="J1398" s="3"/>
      <c r="K1398" s="21" t="str">
        <f t="shared" si="93"/>
        <v/>
      </c>
      <c r="L1398" s="2"/>
      <c r="M1398" s="2"/>
      <c r="N1398" s="18"/>
      <c r="O1398" s="18"/>
    </row>
    <row r="1399" spans="1:15" ht="18.75" customHeight="1" x14ac:dyDescent="0.25">
      <c r="A1399" s="18"/>
      <c r="B1399" s="54">
        <f>IF(J1399="",0,COUNTIF($J$7:J1399,J1399))</f>
        <v>0</v>
      </c>
      <c r="C1399" s="54" t="str">
        <f t="shared" si="90"/>
        <v>0</v>
      </c>
      <c r="D1399" s="57">
        <f t="shared" si="91"/>
        <v>45291</v>
      </c>
      <c r="E1399" s="54">
        <f t="shared" si="92"/>
        <v>81</v>
      </c>
      <c r="F1399" s="18"/>
      <c r="G1399" s="46"/>
      <c r="H1399" s="3"/>
      <c r="I1399" s="4"/>
      <c r="J1399" s="3"/>
      <c r="K1399" s="21" t="str">
        <f t="shared" si="93"/>
        <v/>
      </c>
      <c r="L1399" s="2"/>
      <c r="M1399" s="2"/>
      <c r="N1399" s="18"/>
      <c r="O1399" s="18"/>
    </row>
    <row r="1400" spans="1:15" ht="18.75" customHeight="1" x14ac:dyDescent="0.25">
      <c r="A1400" s="18"/>
      <c r="B1400" s="54">
        <f>IF(J1400="",0,COUNTIF($J$7:J1400,J1400))</f>
        <v>0</v>
      </c>
      <c r="C1400" s="54" t="str">
        <f t="shared" si="90"/>
        <v>0</v>
      </c>
      <c r="D1400" s="57">
        <f t="shared" si="91"/>
        <v>45291</v>
      </c>
      <c r="E1400" s="54">
        <f t="shared" si="92"/>
        <v>81</v>
      </c>
      <c r="F1400" s="18"/>
      <c r="G1400" s="46"/>
      <c r="H1400" s="3"/>
      <c r="I1400" s="4"/>
      <c r="J1400" s="3"/>
      <c r="K1400" s="21" t="str">
        <f t="shared" si="93"/>
        <v/>
      </c>
      <c r="L1400" s="2"/>
      <c r="M1400" s="2"/>
      <c r="N1400" s="18"/>
      <c r="O1400" s="18"/>
    </row>
    <row r="1401" spans="1:15" ht="18.75" customHeight="1" x14ac:dyDescent="0.25">
      <c r="A1401" s="18"/>
      <c r="B1401" s="54">
        <f>IF(J1401="",0,COUNTIF($J$7:J1401,J1401))</f>
        <v>0</v>
      </c>
      <c r="C1401" s="54" t="str">
        <f t="shared" si="90"/>
        <v>0</v>
      </c>
      <c r="D1401" s="57">
        <f t="shared" si="91"/>
        <v>45291</v>
      </c>
      <c r="E1401" s="54">
        <f t="shared" si="92"/>
        <v>81</v>
      </c>
      <c r="F1401" s="18"/>
      <c r="G1401" s="46"/>
      <c r="H1401" s="3"/>
      <c r="I1401" s="4"/>
      <c r="J1401" s="3"/>
      <c r="K1401" s="21" t="str">
        <f t="shared" si="93"/>
        <v/>
      </c>
      <c r="L1401" s="2"/>
      <c r="M1401" s="2"/>
      <c r="N1401" s="18"/>
      <c r="O1401" s="18"/>
    </row>
    <row r="1402" spans="1:15" ht="18.75" customHeight="1" x14ac:dyDescent="0.25">
      <c r="A1402" s="18"/>
      <c r="B1402" s="54">
        <f>IF(J1402="",0,COUNTIF($J$7:J1402,J1402))</f>
        <v>0</v>
      </c>
      <c r="C1402" s="54" t="str">
        <f t="shared" si="90"/>
        <v>0</v>
      </c>
      <c r="D1402" s="57">
        <f t="shared" si="91"/>
        <v>45291</v>
      </c>
      <c r="E1402" s="54">
        <f t="shared" si="92"/>
        <v>81</v>
      </c>
      <c r="F1402" s="18"/>
      <c r="G1402" s="46"/>
      <c r="H1402" s="3"/>
      <c r="I1402" s="4"/>
      <c r="J1402" s="3"/>
      <c r="K1402" s="21" t="str">
        <f t="shared" si="93"/>
        <v/>
      </c>
      <c r="L1402" s="2"/>
      <c r="M1402" s="2"/>
      <c r="N1402" s="18"/>
      <c r="O1402" s="18"/>
    </row>
    <row r="1403" spans="1:15" ht="18.75" customHeight="1" x14ac:dyDescent="0.25">
      <c r="A1403" s="18"/>
      <c r="B1403" s="54">
        <f>IF(J1403="",0,COUNTIF($J$7:J1403,J1403))</f>
        <v>0</v>
      </c>
      <c r="C1403" s="54" t="str">
        <f t="shared" si="90"/>
        <v>0</v>
      </c>
      <c r="D1403" s="57">
        <f t="shared" si="91"/>
        <v>45291</v>
      </c>
      <c r="E1403" s="54">
        <f t="shared" si="92"/>
        <v>81</v>
      </c>
      <c r="F1403" s="18"/>
      <c r="G1403" s="46"/>
      <c r="H1403" s="3"/>
      <c r="I1403" s="4"/>
      <c r="J1403" s="3"/>
      <c r="K1403" s="21" t="str">
        <f t="shared" si="93"/>
        <v/>
      </c>
      <c r="L1403" s="2"/>
      <c r="M1403" s="2"/>
      <c r="N1403" s="18"/>
      <c r="O1403" s="18"/>
    </row>
    <row r="1404" spans="1:15" ht="18.75" customHeight="1" x14ac:dyDescent="0.25">
      <c r="A1404" s="18"/>
      <c r="B1404" s="54">
        <f>IF(J1404="",0,COUNTIF($J$7:J1404,J1404))</f>
        <v>0</v>
      </c>
      <c r="C1404" s="54" t="str">
        <f t="shared" si="90"/>
        <v>0</v>
      </c>
      <c r="D1404" s="57">
        <f t="shared" si="91"/>
        <v>45291</v>
      </c>
      <c r="E1404" s="54">
        <f t="shared" si="92"/>
        <v>81</v>
      </c>
      <c r="F1404" s="18"/>
      <c r="G1404" s="46"/>
      <c r="H1404" s="3"/>
      <c r="I1404" s="4"/>
      <c r="J1404" s="3"/>
      <c r="K1404" s="21" t="str">
        <f t="shared" si="93"/>
        <v/>
      </c>
      <c r="L1404" s="2"/>
      <c r="M1404" s="2"/>
      <c r="N1404" s="18"/>
      <c r="O1404" s="18"/>
    </row>
    <row r="1405" spans="1:15" ht="18.75" customHeight="1" x14ac:dyDescent="0.25">
      <c r="A1405" s="18"/>
      <c r="B1405" s="54">
        <f>IF(J1405="",0,COUNTIF($J$7:J1405,J1405))</f>
        <v>0</v>
      </c>
      <c r="C1405" s="54" t="str">
        <f t="shared" si="90"/>
        <v>0</v>
      </c>
      <c r="D1405" s="57">
        <f t="shared" si="91"/>
        <v>45291</v>
      </c>
      <c r="E1405" s="54">
        <f t="shared" si="92"/>
        <v>81</v>
      </c>
      <c r="F1405" s="18"/>
      <c r="G1405" s="46"/>
      <c r="H1405" s="3"/>
      <c r="I1405" s="4"/>
      <c r="J1405" s="3"/>
      <c r="K1405" s="21" t="str">
        <f t="shared" si="93"/>
        <v/>
      </c>
      <c r="L1405" s="2"/>
      <c r="M1405" s="2"/>
      <c r="N1405" s="18"/>
      <c r="O1405" s="18"/>
    </row>
    <row r="1406" spans="1:15" ht="18.75" customHeight="1" x14ac:dyDescent="0.25">
      <c r="A1406" s="18"/>
      <c r="B1406" s="54">
        <f>IF(J1406="",0,COUNTIF($J$7:J1406,J1406))</f>
        <v>0</v>
      </c>
      <c r="C1406" s="54" t="str">
        <f t="shared" si="90"/>
        <v>0</v>
      </c>
      <c r="D1406" s="57">
        <f t="shared" si="91"/>
        <v>45291</v>
      </c>
      <c r="E1406" s="54">
        <f t="shared" si="92"/>
        <v>81</v>
      </c>
      <c r="F1406" s="18"/>
      <c r="G1406" s="46"/>
      <c r="H1406" s="3"/>
      <c r="I1406" s="4"/>
      <c r="J1406" s="3"/>
      <c r="K1406" s="21" t="str">
        <f t="shared" si="93"/>
        <v/>
      </c>
      <c r="L1406" s="2"/>
      <c r="M1406" s="2"/>
      <c r="N1406" s="18"/>
      <c r="O1406" s="18"/>
    </row>
    <row r="1407" spans="1:15" ht="18.75" customHeight="1" x14ac:dyDescent="0.25">
      <c r="A1407" s="18"/>
      <c r="B1407" s="54">
        <f>IF(J1407="",0,COUNTIF($J$7:J1407,J1407))</f>
        <v>0</v>
      </c>
      <c r="C1407" s="54" t="str">
        <f t="shared" si="90"/>
        <v>0</v>
      </c>
      <c r="D1407" s="57">
        <f t="shared" si="91"/>
        <v>45291</v>
      </c>
      <c r="E1407" s="54">
        <f t="shared" si="92"/>
        <v>81</v>
      </c>
      <c r="F1407" s="18"/>
      <c r="G1407" s="46"/>
      <c r="H1407" s="3"/>
      <c r="I1407" s="4"/>
      <c r="J1407" s="3"/>
      <c r="K1407" s="21" t="str">
        <f t="shared" si="93"/>
        <v/>
      </c>
      <c r="L1407" s="2"/>
      <c r="M1407" s="2"/>
      <c r="N1407" s="18"/>
      <c r="O1407" s="18"/>
    </row>
    <row r="1408" spans="1:15" ht="18.75" customHeight="1" x14ac:dyDescent="0.25">
      <c r="A1408" s="18"/>
      <c r="B1408" s="54">
        <f>IF(J1408="",0,COUNTIF($J$7:J1408,J1408))</f>
        <v>0</v>
      </c>
      <c r="C1408" s="54" t="str">
        <f t="shared" si="90"/>
        <v>0</v>
      </c>
      <c r="D1408" s="57">
        <f t="shared" si="91"/>
        <v>45291</v>
      </c>
      <c r="E1408" s="54">
        <f t="shared" si="92"/>
        <v>81</v>
      </c>
      <c r="F1408" s="18"/>
      <c r="G1408" s="46"/>
      <c r="H1408" s="3"/>
      <c r="I1408" s="4"/>
      <c r="J1408" s="3"/>
      <c r="K1408" s="21" t="str">
        <f t="shared" si="93"/>
        <v/>
      </c>
      <c r="L1408" s="2"/>
      <c r="M1408" s="2"/>
      <c r="N1408" s="18"/>
      <c r="O1408" s="18"/>
    </row>
    <row r="1409" spans="1:15" ht="18.75" customHeight="1" x14ac:dyDescent="0.25">
      <c r="A1409" s="18"/>
      <c r="B1409" s="54">
        <f>IF(J1409="",0,COUNTIF($J$7:J1409,J1409))</f>
        <v>0</v>
      </c>
      <c r="C1409" s="54" t="str">
        <f t="shared" si="90"/>
        <v>0</v>
      </c>
      <c r="D1409" s="57">
        <f t="shared" si="91"/>
        <v>45291</v>
      </c>
      <c r="E1409" s="54">
        <f t="shared" si="92"/>
        <v>81</v>
      </c>
      <c r="F1409" s="18"/>
      <c r="G1409" s="46"/>
      <c r="H1409" s="3"/>
      <c r="I1409" s="4"/>
      <c r="J1409" s="3"/>
      <c r="K1409" s="21" t="str">
        <f t="shared" si="93"/>
        <v/>
      </c>
      <c r="L1409" s="2"/>
      <c r="M1409" s="2"/>
      <c r="N1409" s="18"/>
      <c r="O1409" s="18"/>
    </row>
    <row r="1410" spans="1:15" ht="18.75" customHeight="1" x14ac:dyDescent="0.25">
      <c r="A1410" s="18"/>
      <c r="B1410" s="54">
        <f>IF(J1410="",0,COUNTIF($J$7:J1410,J1410))</f>
        <v>0</v>
      </c>
      <c r="C1410" s="54" t="str">
        <f t="shared" si="90"/>
        <v>0</v>
      </c>
      <c r="D1410" s="57">
        <f t="shared" si="91"/>
        <v>45291</v>
      </c>
      <c r="E1410" s="54">
        <f t="shared" si="92"/>
        <v>81</v>
      </c>
      <c r="F1410" s="18"/>
      <c r="G1410" s="46"/>
      <c r="H1410" s="3"/>
      <c r="I1410" s="4"/>
      <c r="J1410" s="3"/>
      <c r="K1410" s="21" t="str">
        <f t="shared" si="93"/>
        <v/>
      </c>
      <c r="L1410" s="2"/>
      <c r="M1410" s="2"/>
      <c r="N1410" s="18"/>
      <c r="O1410" s="18"/>
    </row>
    <row r="1411" spans="1:15" ht="18.75" customHeight="1" x14ac:dyDescent="0.25">
      <c r="A1411" s="18"/>
      <c r="B1411" s="54">
        <f>IF(J1411="",0,COUNTIF($J$7:J1411,J1411))</f>
        <v>0</v>
      </c>
      <c r="C1411" s="54" t="str">
        <f t="shared" si="90"/>
        <v>0</v>
      </c>
      <c r="D1411" s="57">
        <f t="shared" si="91"/>
        <v>45291</v>
      </c>
      <c r="E1411" s="54">
        <f t="shared" si="92"/>
        <v>81</v>
      </c>
      <c r="F1411" s="18"/>
      <c r="G1411" s="46"/>
      <c r="H1411" s="3"/>
      <c r="I1411" s="4"/>
      <c r="J1411" s="3"/>
      <c r="K1411" s="21" t="str">
        <f t="shared" si="93"/>
        <v/>
      </c>
      <c r="L1411" s="2"/>
      <c r="M1411" s="2"/>
      <c r="N1411" s="18"/>
      <c r="O1411" s="18"/>
    </row>
    <row r="1412" spans="1:15" ht="18.75" customHeight="1" x14ac:dyDescent="0.25">
      <c r="A1412" s="18"/>
      <c r="B1412" s="54">
        <f>IF(J1412="",0,COUNTIF($J$7:J1412,J1412))</f>
        <v>0</v>
      </c>
      <c r="C1412" s="54" t="str">
        <f t="shared" si="90"/>
        <v>0</v>
      </c>
      <c r="D1412" s="57">
        <f t="shared" si="91"/>
        <v>45291</v>
      </c>
      <c r="E1412" s="54">
        <f t="shared" si="92"/>
        <v>81</v>
      </c>
      <c r="F1412" s="18"/>
      <c r="G1412" s="46"/>
      <c r="H1412" s="3"/>
      <c r="I1412" s="4"/>
      <c r="J1412" s="3"/>
      <c r="K1412" s="21" t="str">
        <f t="shared" si="93"/>
        <v/>
      </c>
      <c r="L1412" s="2"/>
      <c r="M1412" s="2"/>
      <c r="N1412" s="18"/>
      <c r="O1412" s="18"/>
    </row>
    <row r="1413" spans="1:15" ht="18.75" customHeight="1" x14ac:dyDescent="0.25">
      <c r="A1413" s="18"/>
      <c r="B1413" s="54">
        <f>IF(J1413="",0,COUNTIF($J$7:J1413,J1413))</f>
        <v>0</v>
      </c>
      <c r="C1413" s="54" t="str">
        <f t="shared" si="90"/>
        <v>0</v>
      </c>
      <c r="D1413" s="57">
        <f t="shared" si="91"/>
        <v>45291</v>
      </c>
      <c r="E1413" s="54">
        <f t="shared" si="92"/>
        <v>81</v>
      </c>
      <c r="F1413" s="18"/>
      <c r="G1413" s="46"/>
      <c r="H1413" s="3"/>
      <c r="I1413" s="4"/>
      <c r="J1413" s="3"/>
      <c r="K1413" s="21" t="str">
        <f t="shared" si="93"/>
        <v/>
      </c>
      <c r="L1413" s="2"/>
      <c r="M1413" s="2"/>
      <c r="N1413" s="18"/>
      <c r="O1413" s="18"/>
    </row>
    <row r="1414" spans="1:15" ht="18.75" customHeight="1" x14ac:dyDescent="0.25">
      <c r="A1414" s="18"/>
      <c r="B1414" s="54">
        <f>IF(J1414="",0,COUNTIF($J$7:J1414,J1414))</f>
        <v>0</v>
      </c>
      <c r="C1414" s="54" t="str">
        <f t="shared" si="90"/>
        <v>0</v>
      </c>
      <c r="D1414" s="57">
        <f t="shared" si="91"/>
        <v>45291</v>
      </c>
      <c r="E1414" s="54">
        <f t="shared" si="92"/>
        <v>81</v>
      </c>
      <c r="F1414" s="18"/>
      <c r="G1414" s="46"/>
      <c r="H1414" s="3"/>
      <c r="I1414" s="4"/>
      <c r="J1414" s="3"/>
      <c r="K1414" s="21" t="str">
        <f t="shared" si="93"/>
        <v/>
      </c>
      <c r="L1414" s="2"/>
      <c r="M1414" s="2"/>
      <c r="N1414" s="18"/>
      <c r="O1414" s="18"/>
    </row>
    <row r="1415" spans="1:15" ht="18.75" customHeight="1" x14ac:dyDescent="0.25">
      <c r="A1415" s="18"/>
      <c r="B1415" s="54">
        <f>IF(J1415="",0,COUNTIF($J$7:J1415,J1415))</f>
        <v>0</v>
      </c>
      <c r="C1415" s="54" t="str">
        <f t="shared" si="90"/>
        <v>0</v>
      </c>
      <c r="D1415" s="57">
        <f t="shared" si="91"/>
        <v>45291</v>
      </c>
      <c r="E1415" s="54">
        <f t="shared" si="92"/>
        <v>81</v>
      </c>
      <c r="F1415" s="18"/>
      <c r="G1415" s="46"/>
      <c r="H1415" s="3"/>
      <c r="I1415" s="4"/>
      <c r="J1415" s="3"/>
      <c r="K1415" s="21" t="str">
        <f t="shared" si="93"/>
        <v/>
      </c>
      <c r="L1415" s="2"/>
      <c r="M1415" s="2"/>
      <c r="N1415" s="18"/>
      <c r="O1415" s="18"/>
    </row>
    <row r="1416" spans="1:15" ht="18.75" customHeight="1" x14ac:dyDescent="0.25">
      <c r="A1416" s="18"/>
      <c r="B1416" s="54">
        <f>IF(J1416="",0,COUNTIF($J$7:J1416,J1416))</f>
        <v>0</v>
      </c>
      <c r="C1416" s="54" t="str">
        <f t="shared" si="90"/>
        <v>0</v>
      </c>
      <c r="D1416" s="57">
        <f t="shared" si="91"/>
        <v>45291</v>
      </c>
      <c r="E1416" s="54">
        <f t="shared" si="92"/>
        <v>81</v>
      </c>
      <c r="F1416" s="18"/>
      <c r="G1416" s="46"/>
      <c r="H1416" s="3"/>
      <c r="I1416" s="4"/>
      <c r="J1416" s="3"/>
      <c r="K1416" s="21" t="str">
        <f t="shared" si="93"/>
        <v/>
      </c>
      <c r="L1416" s="2"/>
      <c r="M1416" s="2"/>
      <c r="N1416" s="18"/>
      <c r="O1416" s="18"/>
    </row>
    <row r="1417" spans="1:15" ht="18.75" customHeight="1" x14ac:dyDescent="0.25">
      <c r="A1417" s="18"/>
      <c r="B1417" s="54">
        <f>IF(J1417="",0,COUNTIF($J$7:J1417,J1417))</f>
        <v>0</v>
      </c>
      <c r="C1417" s="54" t="str">
        <f t="shared" si="90"/>
        <v>0</v>
      </c>
      <c r="D1417" s="57">
        <f t="shared" si="91"/>
        <v>45291</v>
      </c>
      <c r="E1417" s="54">
        <f t="shared" si="92"/>
        <v>81</v>
      </c>
      <c r="F1417" s="18"/>
      <c r="G1417" s="46"/>
      <c r="H1417" s="3"/>
      <c r="I1417" s="4"/>
      <c r="J1417" s="3"/>
      <c r="K1417" s="21" t="str">
        <f t="shared" si="93"/>
        <v/>
      </c>
      <c r="L1417" s="2"/>
      <c r="M1417" s="2"/>
      <c r="N1417" s="18"/>
      <c r="O1417" s="18"/>
    </row>
    <row r="1418" spans="1:15" ht="18.75" customHeight="1" x14ac:dyDescent="0.25">
      <c r="A1418" s="18"/>
      <c r="B1418" s="54">
        <f>IF(J1418="",0,COUNTIF($J$7:J1418,J1418))</f>
        <v>0</v>
      </c>
      <c r="C1418" s="54" t="str">
        <f t="shared" si="90"/>
        <v>0</v>
      </c>
      <c r="D1418" s="57">
        <f t="shared" si="91"/>
        <v>45291</v>
      </c>
      <c r="E1418" s="54">
        <f t="shared" si="92"/>
        <v>81</v>
      </c>
      <c r="F1418" s="18"/>
      <c r="G1418" s="46"/>
      <c r="H1418" s="3"/>
      <c r="I1418" s="4"/>
      <c r="J1418" s="3"/>
      <c r="K1418" s="21" t="str">
        <f t="shared" si="93"/>
        <v/>
      </c>
      <c r="L1418" s="2"/>
      <c r="M1418" s="2"/>
      <c r="N1418" s="18"/>
      <c r="O1418" s="18"/>
    </row>
    <row r="1419" spans="1:15" ht="18.75" customHeight="1" x14ac:dyDescent="0.25">
      <c r="A1419" s="18"/>
      <c r="B1419" s="54">
        <f>IF(J1419="",0,COUNTIF($J$7:J1419,J1419))</f>
        <v>0</v>
      </c>
      <c r="C1419" s="54" t="str">
        <f t="shared" si="90"/>
        <v>0</v>
      </c>
      <c r="D1419" s="57">
        <f t="shared" si="91"/>
        <v>45291</v>
      </c>
      <c r="E1419" s="54">
        <f t="shared" si="92"/>
        <v>81</v>
      </c>
      <c r="F1419" s="18"/>
      <c r="G1419" s="46"/>
      <c r="H1419" s="3"/>
      <c r="I1419" s="4"/>
      <c r="J1419" s="3"/>
      <c r="K1419" s="21" t="str">
        <f t="shared" si="93"/>
        <v/>
      </c>
      <c r="L1419" s="2"/>
      <c r="M1419" s="2"/>
      <c r="N1419" s="18"/>
      <c r="O1419" s="18"/>
    </row>
    <row r="1420" spans="1:15" ht="18.75" customHeight="1" x14ac:dyDescent="0.25">
      <c r="A1420" s="18"/>
      <c r="B1420" s="54">
        <f>IF(J1420="",0,COUNTIF($J$7:J1420,J1420))</f>
        <v>0</v>
      </c>
      <c r="C1420" s="54" t="str">
        <f t="shared" si="90"/>
        <v>0</v>
      </c>
      <c r="D1420" s="57">
        <f t="shared" si="91"/>
        <v>45291</v>
      </c>
      <c r="E1420" s="54">
        <f t="shared" si="92"/>
        <v>81</v>
      </c>
      <c r="F1420" s="18"/>
      <c r="G1420" s="46"/>
      <c r="H1420" s="3"/>
      <c r="I1420" s="4"/>
      <c r="J1420" s="3"/>
      <c r="K1420" s="21" t="str">
        <f t="shared" si="93"/>
        <v/>
      </c>
      <c r="L1420" s="2"/>
      <c r="M1420" s="2"/>
      <c r="N1420" s="18"/>
      <c r="O1420" s="18"/>
    </row>
    <row r="1421" spans="1:15" ht="18.75" customHeight="1" x14ac:dyDescent="0.25">
      <c r="A1421" s="18"/>
      <c r="B1421" s="54">
        <f>IF(J1421="",0,COUNTIF($J$7:J1421,J1421))</f>
        <v>0</v>
      </c>
      <c r="C1421" s="54" t="str">
        <f t="shared" si="90"/>
        <v>0</v>
      </c>
      <c r="D1421" s="57">
        <f t="shared" si="91"/>
        <v>45291</v>
      </c>
      <c r="E1421" s="54">
        <f t="shared" si="92"/>
        <v>81</v>
      </c>
      <c r="F1421" s="18"/>
      <c r="G1421" s="46"/>
      <c r="H1421" s="3"/>
      <c r="I1421" s="4"/>
      <c r="J1421" s="3"/>
      <c r="K1421" s="21" t="str">
        <f t="shared" si="93"/>
        <v/>
      </c>
      <c r="L1421" s="2"/>
      <c r="M1421" s="2"/>
      <c r="N1421" s="18"/>
      <c r="O1421" s="18"/>
    </row>
    <row r="1422" spans="1:15" ht="18.75" customHeight="1" x14ac:dyDescent="0.25">
      <c r="A1422" s="18"/>
      <c r="B1422" s="54">
        <f>IF(J1422="",0,COUNTIF($J$7:J1422,J1422))</f>
        <v>0</v>
      </c>
      <c r="C1422" s="54" t="str">
        <f t="shared" si="90"/>
        <v>0</v>
      </c>
      <c r="D1422" s="57">
        <f t="shared" si="91"/>
        <v>45291</v>
      </c>
      <c r="E1422" s="54">
        <f t="shared" si="92"/>
        <v>81</v>
      </c>
      <c r="F1422" s="18"/>
      <c r="G1422" s="46"/>
      <c r="H1422" s="3"/>
      <c r="I1422" s="4"/>
      <c r="J1422" s="3"/>
      <c r="K1422" s="21" t="str">
        <f t="shared" si="93"/>
        <v/>
      </c>
      <c r="L1422" s="2"/>
      <c r="M1422" s="2"/>
      <c r="N1422" s="18"/>
      <c r="O1422" s="18"/>
    </row>
    <row r="1423" spans="1:15" ht="18.75" customHeight="1" x14ac:dyDescent="0.25">
      <c r="A1423" s="18"/>
      <c r="B1423" s="54">
        <f>IF(J1423="",0,COUNTIF($J$7:J1423,J1423))</f>
        <v>0</v>
      </c>
      <c r="C1423" s="54" t="str">
        <f t="shared" si="90"/>
        <v>0</v>
      </c>
      <c r="D1423" s="57">
        <f t="shared" si="91"/>
        <v>45291</v>
      </c>
      <c r="E1423" s="54">
        <f t="shared" si="92"/>
        <v>81</v>
      </c>
      <c r="F1423" s="18"/>
      <c r="G1423" s="46"/>
      <c r="H1423" s="3"/>
      <c r="I1423" s="4"/>
      <c r="J1423" s="3"/>
      <c r="K1423" s="21" t="str">
        <f t="shared" si="93"/>
        <v/>
      </c>
      <c r="L1423" s="2"/>
      <c r="M1423" s="2"/>
      <c r="N1423" s="18"/>
      <c r="O1423" s="18"/>
    </row>
    <row r="1424" spans="1:15" ht="18.75" customHeight="1" x14ac:dyDescent="0.25">
      <c r="A1424" s="18"/>
      <c r="B1424" s="54">
        <f>IF(J1424="",0,COUNTIF($J$7:J1424,J1424))</f>
        <v>0</v>
      </c>
      <c r="C1424" s="54" t="str">
        <f t="shared" si="90"/>
        <v>0</v>
      </c>
      <c r="D1424" s="57">
        <f t="shared" si="91"/>
        <v>45291</v>
      </c>
      <c r="E1424" s="54">
        <f t="shared" si="92"/>
        <v>81</v>
      </c>
      <c r="F1424" s="18"/>
      <c r="G1424" s="46"/>
      <c r="H1424" s="3"/>
      <c r="I1424" s="4"/>
      <c r="J1424" s="3"/>
      <c r="K1424" s="21" t="str">
        <f t="shared" si="93"/>
        <v/>
      </c>
      <c r="L1424" s="2"/>
      <c r="M1424" s="2"/>
      <c r="N1424" s="18"/>
      <c r="O1424" s="18"/>
    </row>
    <row r="1425" spans="1:15" ht="18.75" customHeight="1" x14ac:dyDescent="0.25">
      <c r="A1425" s="18"/>
      <c r="B1425" s="54">
        <f>IF(J1425="",0,COUNTIF($J$7:J1425,J1425))</f>
        <v>0</v>
      </c>
      <c r="C1425" s="54" t="str">
        <f t="shared" si="90"/>
        <v>0</v>
      </c>
      <c r="D1425" s="57">
        <f t="shared" si="91"/>
        <v>45291</v>
      </c>
      <c r="E1425" s="54">
        <f t="shared" si="92"/>
        <v>81</v>
      </c>
      <c r="F1425" s="18"/>
      <c r="G1425" s="46"/>
      <c r="H1425" s="3"/>
      <c r="I1425" s="4"/>
      <c r="J1425" s="3"/>
      <c r="K1425" s="21" t="str">
        <f t="shared" si="93"/>
        <v/>
      </c>
      <c r="L1425" s="2"/>
      <c r="M1425" s="2"/>
      <c r="N1425" s="18"/>
      <c r="O1425" s="18"/>
    </row>
    <row r="1426" spans="1:15" ht="18.75" customHeight="1" x14ac:dyDescent="0.25">
      <c r="A1426" s="18"/>
      <c r="B1426" s="54">
        <f>IF(J1426="",0,COUNTIF($J$7:J1426,J1426))</f>
        <v>0</v>
      </c>
      <c r="C1426" s="54" t="str">
        <f t="shared" si="90"/>
        <v>0</v>
      </c>
      <c r="D1426" s="57">
        <f t="shared" si="91"/>
        <v>45291</v>
      </c>
      <c r="E1426" s="54">
        <f t="shared" si="92"/>
        <v>81</v>
      </c>
      <c r="F1426" s="18"/>
      <c r="G1426" s="46"/>
      <c r="H1426" s="3"/>
      <c r="I1426" s="4"/>
      <c r="J1426" s="3"/>
      <c r="K1426" s="21" t="str">
        <f t="shared" si="93"/>
        <v/>
      </c>
      <c r="L1426" s="2"/>
      <c r="M1426" s="2"/>
      <c r="N1426" s="18"/>
      <c r="O1426" s="18"/>
    </row>
    <row r="1427" spans="1:15" ht="18.75" customHeight="1" x14ac:dyDescent="0.25">
      <c r="A1427" s="18"/>
      <c r="B1427" s="54">
        <f>IF(J1427="",0,COUNTIF($J$7:J1427,J1427))</f>
        <v>0</v>
      </c>
      <c r="C1427" s="54" t="str">
        <f t="shared" si="90"/>
        <v>0</v>
      </c>
      <c r="D1427" s="57">
        <f t="shared" si="91"/>
        <v>45291</v>
      </c>
      <c r="E1427" s="54">
        <f t="shared" si="92"/>
        <v>81</v>
      </c>
      <c r="F1427" s="18"/>
      <c r="G1427" s="46"/>
      <c r="H1427" s="3"/>
      <c r="I1427" s="4"/>
      <c r="J1427" s="3"/>
      <c r="K1427" s="21" t="str">
        <f t="shared" si="93"/>
        <v/>
      </c>
      <c r="L1427" s="2"/>
      <c r="M1427" s="2"/>
      <c r="N1427" s="18"/>
      <c r="O1427" s="18"/>
    </row>
    <row r="1428" spans="1:15" ht="18.75" customHeight="1" x14ac:dyDescent="0.25">
      <c r="A1428" s="18"/>
      <c r="B1428" s="54">
        <f>IF(J1428="",0,COUNTIF($J$7:J1428,J1428))</f>
        <v>0</v>
      </c>
      <c r="C1428" s="54" t="str">
        <f t="shared" si="90"/>
        <v>0</v>
      </c>
      <c r="D1428" s="57">
        <f t="shared" si="91"/>
        <v>45291</v>
      </c>
      <c r="E1428" s="54">
        <f t="shared" si="92"/>
        <v>81</v>
      </c>
      <c r="F1428" s="18"/>
      <c r="G1428" s="46"/>
      <c r="H1428" s="3"/>
      <c r="I1428" s="4"/>
      <c r="J1428" s="3"/>
      <c r="K1428" s="21" t="str">
        <f t="shared" si="93"/>
        <v/>
      </c>
      <c r="L1428" s="2"/>
      <c r="M1428" s="2"/>
      <c r="N1428" s="18"/>
      <c r="O1428" s="18"/>
    </row>
    <row r="1429" spans="1:15" ht="18.75" customHeight="1" x14ac:dyDescent="0.25">
      <c r="A1429" s="18"/>
      <c r="B1429" s="54">
        <f>IF(J1429="",0,COUNTIF($J$7:J1429,J1429))</f>
        <v>0</v>
      </c>
      <c r="C1429" s="54" t="str">
        <f t="shared" si="90"/>
        <v>0</v>
      </c>
      <c r="D1429" s="57">
        <f t="shared" si="91"/>
        <v>45291</v>
      </c>
      <c r="E1429" s="54">
        <f t="shared" si="92"/>
        <v>81</v>
      </c>
      <c r="F1429" s="18"/>
      <c r="G1429" s="46"/>
      <c r="H1429" s="3"/>
      <c r="I1429" s="4"/>
      <c r="J1429" s="3"/>
      <c r="K1429" s="21" t="str">
        <f t="shared" si="93"/>
        <v/>
      </c>
      <c r="L1429" s="2"/>
      <c r="M1429" s="2"/>
      <c r="N1429" s="18"/>
      <c r="O1429" s="18"/>
    </row>
    <row r="1430" spans="1:15" ht="18.75" customHeight="1" x14ac:dyDescent="0.25">
      <c r="A1430" s="18"/>
      <c r="B1430" s="54">
        <f>IF(J1430="",0,COUNTIF($J$7:J1430,J1430))</f>
        <v>0</v>
      </c>
      <c r="C1430" s="54" t="str">
        <f t="shared" si="90"/>
        <v>0</v>
      </c>
      <c r="D1430" s="57">
        <f t="shared" si="91"/>
        <v>45291</v>
      </c>
      <c r="E1430" s="54">
        <f t="shared" si="92"/>
        <v>81</v>
      </c>
      <c r="F1430" s="18"/>
      <c r="G1430" s="46"/>
      <c r="H1430" s="3"/>
      <c r="I1430" s="4"/>
      <c r="J1430" s="3"/>
      <c r="K1430" s="21" t="str">
        <f t="shared" si="93"/>
        <v/>
      </c>
      <c r="L1430" s="2"/>
      <c r="M1430" s="2"/>
      <c r="N1430" s="18"/>
      <c r="O1430" s="18"/>
    </row>
    <row r="1431" spans="1:15" ht="18.75" customHeight="1" x14ac:dyDescent="0.25">
      <c r="A1431" s="18"/>
      <c r="B1431" s="54">
        <f>IF(J1431="",0,COUNTIF($J$7:J1431,J1431))</f>
        <v>0</v>
      </c>
      <c r="C1431" s="54" t="str">
        <f t="shared" si="90"/>
        <v>0</v>
      </c>
      <c r="D1431" s="57">
        <f t="shared" si="91"/>
        <v>45291</v>
      </c>
      <c r="E1431" s="54">
        <f t="shared" si="92"/>
        <v>81</v>
      </c>
      <c r="F1431" s="18"/>
      <c r="G1431" s="46"/>
      <c r="H1431" s="3"/>
      <c r="I1431" s="4"/>
      <c r="J1431" s="3"/>
      <c r="K1431" s="21" t="str">
        <f t="shared" si="93"/>
        <v/>
      </c>
      <c r="L1431" s="2"/>
      <c r="M1431" s="2"/>
      <c r="N1431" s="18"/>
      <c r="O1431" s="18"/>
    </row>
    <row r="1432" spans="1:15" ht="18.75" customHeight="1" x14ac:dyDescent="0.25">
      <c r="A1432" s="18"/>
      <c r="B1432" s="54">
        <f>IF(J1432="",0,COUNTIF($J$7:J1432,J1432))</f>
        <v>0</v>
      </c>
      <c r="C1432" s="54" t="str">
        <f t="shared" si="90"/>
        <v>0</v>
      </c>
      <c r="D1432" s="57">
        <f t="shared" si="91"/>
        <v>45291</v>
      </c>
      <c r="E1432" s="54">
        <f t="shared" si="92"/>
        <v>81</v>
      </c>
      <c r="F1432" s="18"/>
      <c r="G1432" s="46"/>
      <c r="H1432" s="3"/>
      <c r="I1432" s="4"/>
      <c r="J1432" s="3"/>
      <c r="K1432" s="21" t="str">
        <f t="shared" si="93"/>
        <v/>
      </c>
      <c r="L1432" s="2"/>
      <c r="M1432" s="2"/>
      <c r="N1432" s="18"/>
      <c r="O1432" s="18"/>
    </row>
    <row r="1433" spans="1:15" ht="18.75" customHeight="1" x14ac:dyDescent="0.25">
      <c r="A1433" s="18"/>
      <c r="B1433" s="54">
        <f>IF(J1433="",0,COUNTIF($J$7:J1433,J1433))</f>
        <v>0</v>
      </c>
      <c r="C1433" s="54" t="str">
        <f t="shared" si="90"/>
        <v>0</v>
      </c>
      <c r="D1433" s="57">
        <f t="shared" si="91"/>
        <v>45291</v>
      </c>
      <c r="E1433" s="54">
        <f t="shared" si="92"/>
        <v>81</v>
      </c>
      <c r="F1433" s="18"/>
      <c r="G1433" s="46"/>
      <c r="H1433" s="3"/>
      <c r="I1433" s="4"/>
      <c r="J1433" s="3"/>
      <c r="K1433" s="21" t="str">
        <f t="shared" si="93"/>
        <v/>
      </c>
      <c r="L1433" s="2"/>
      <c r="M1433" s="2"/>
      <c r="N1433" s="18"/>
      <c r="O1433" s="18"/>
    </row>
    <row r="1434" spans="1:15" ht="18.75" customHeight="1" x14ac:dyDescent="0.25">
      <c r="A1434" s="18"/>
      <c r="B1434" s="54">
        <f>IF(J1434="",0,COUNTIF($J$7:J1434,J1434))</f>
        <v>0</v>
      </c>
      <c r="C1434" s="54" t="str">
        <f t="shared" si="90"/>
        <v>0</v>
      </c>
      <c r="D1434" s="57">
        <f t="shared" si="91"/>
        <v>45291</v>
      </c>
      <c r="E1434" s="54">
        <f t="shared" si="92"/>
        <v>81</v>
      </c>
      <c r="F1434" s="18"/>
      <c r="G1434" s="46"/>
      <c r="H1434" s="3"/>
      <c r="I1434" s="4"/>
      <c r="J1434" s="3"/>
      <c r="K1434" s="21" t="str">
        <f t="shared" si="93"/>
        <v/>
      </c>
      <c r="L1434" s="2"/>
      <c r="M1434" s="2"/>
      <c r="N1434" s="18"/>
      <c r="O1434" s="18"/>
    </row>
    <row r="1435" spans="1:15" ht="18.75" customHeight="1" x14ac:dyDescent="0.25">
      <c r="A1435" s="18"/>
      <c r="B1435" s="54">
        <f>IF(J1435="",0,COUNTIF($J$7:J1435,J1435))</f>
        <v>0</v>
      </c>
      <c r="C1435" s="54" t="str">
        <f t="shared" si="90"/>
        <v>0</v>
      </c>
      <c r="D1435" s="57">
        <f t="shared" si="91"/>
        <v>45291</v>
      </c>
      <c r="E1435" s="54">
        <f t="shared" si="92"/>
        <v>81</v>
      </c>
      <c r="F1435" s="18"/>
      <c r="G1435" s="46"/>
      <c r="H1435" s="3"/>
      <c r="I1435" s="4"/>
      <c r="J1435" s="3"/>
      <c r="K1435" s="21" t="str">
        <f t="shared" si="93"/>
        <v/>
      </c>
      <c r="L1435" s="2"/>
      <c r="M1435" s="2"/>
      <c r="N1435" s="18"/>
      <c r="O1435" s="18"/>
    </row>
    <row r="1436" spans="1:15" ht="18.75" customHeight="1" x14ac:dyDescent="0.25">
      <c r="A1436" s="18"/>
      <c r="B1436" s="54">
        <f>IF(J1436="",0,COUNTIF($J$7:J1436,J1436))</f>
        <v>0</v>
      </c>
      <c r="C1436" s="54" t="str">
        <f t="shared" si="90"/>
        <v>0</v>
      </c>
      <c r="D1436" s="57">
        <f t="shared" si="91"/>
        <v>45291</v>
      </c>
      <c r="E1436" s="54">
        <f t="shared" si="92"/>
        <v>81</v>
      </c>
      <c r="F1436" s="18"/>
      <c r="G1436" s="46"/>
      <c r="H1436" s="3"/>
      <c r="I1436" s="4"/>
      <c r="J1436" s="3"/>
      <c r="K1436" s="21" t="str">
        <f t="shared" si="93"/>
        <v/>
      </c>
      <c r="L1436" s="2"/>
      <c r="M1436" s="2"/>
      <c r="N1436" s="18"/>
      <c r="O1436" s="18"/>
    </row>
    <row r="1437" spans="1:15" ht="18.75" customHeight="1" x14ac:dyDescent="0.25">
      <c r="A1437" s="18"/>
      <c r="B1437" s="54">
        <f>IF(J1437="",0,COUNTIF($J$7:J1437,J1437))</f>
        <v>0</v>
      </c>
      <c r="C1437" s="54" t="str">
        <f t="shared" si="90"/>
        <v>0</v>
      </c>
      <c r="D1437" s="57">
        <f t="shared" si="91"/>
        <v>45291</v>
      </c>
      <c r="E1437" s="54">
        <f t="shared" si="92"/>
        <v>81</v>
      </c>
      <c r="F1437" s="18"/>
      <c r="G1437" s="46"/>
      <c r="H1437" s="3"/>
      <c r="I1437" s="4"/>
      <c r="J1437" s="3"/>
      <c r="K1437" s="21" t="str">
        <f t="shared" si="93"/>
        <v/>
      </c>
      <c r="L1437" s="2"/>
      <c r="M1437" s="2"/>
      <c r="N1437" s="18"/>
      <c r="O1437" s="18"/>
    </row>
    <row r="1438" spans="1:15" ht="18.75" customHeight="1" x14ac:dyDescent="0.25">
      <c r="A1438" s="18"/>
      <c r="B1438" s="54">
        <f>IF(J1438="",0,COUNTIF($J$7:J1438,J1438))</f>
        <v>0</v>
      </c>
      <c r="C1438" s="54" t="str">
        <f t="shared" si="90"/>
        <v>0</v>
      </c>
      <c r="D1438" s="57">
        <f t="shared" si="91"/>
        <v>45291</v>
      </c>
      <c r="E1438" s="54">
        <f t="shared" si="92"/>
        <v>81</v>
      </c>
      <c r="F1438" s="18"/>
      <c r="G1438" s="46"/>
      <c r="H1438" s="3"/>
      <c r="I1438" s="4"/>
      <c r="J1438" s="3"/>
      <c r="K1438" s="21" t="str">
        <f t="shared" si="93"/>
        <v/>
      </c>
      <c r="L1438" s="2"/>
      <c r="M1438" s="2"/>
      <c r="N1438" s="18"/>
      <c r="O1438" s="18"/>
    </row>
    <row r="1439" spans="1:15" ht="18.75" customHeight="1" x14ac:dyDescent="0.25">
      <c r="A1439" s="18"/>
      <c r="B1439" s="54">
        <f>IF(J1439="",0,COUNTIF($J$7:J1439,J1439))</f>
        <v>0</v>
      </c>
      <c r="C1439" s="54" t="str">
        <f t="shared" si="90"/>
        <v>0</v>
      </c>
      <c r="D1439" s="57">
        <f t="shared" si="91"/>
        <v>45291</v>
      </c>
      <c r="E1439" s="54">
        <f t="shared" si="92"/>
        <v>81</v>
      </c>
      <c r="F1439" s="18"/>
      <c r="G1439" s="46"/>
      <c r="H1439" s="3"/>
      <c r="I1439" s="4"/>
      <c r="J1439" s="3"/>
      <c r="K1439" s="21" t="str">
        <f t="shared" si="93"/>
        <v/>
      </c>
      <c r="L1439" s="2"/>
      <c r="M1439" s="2"/>
      <c r="N1439" s="18"/>
      <c r="O1439" s="18"/>
    </row>
    <row r="1440" spans="1:15" ht="18.75" customHeight="1" x14ac:dyDescent="0.25">
      <c r="A1440" s="18"/>
      <c r="B1440" s="54">
        <f>IF(J1440="",0,COUNTIF($J$7:J1440,J1440))</f>
        <v>0</v>
      </c>
      <c r="C1440" s="54" t="str">
        <f t="shared" si="90"/>
        <v>0</v>
      </c>
      <c r="D1440" s="57">
        <f t="shared" si="91"/>
        <v>45291</v>
      </c>
      <c r="E1440" s="54">
        <f t="shared" si="92"/>
        <v>81</v>
      </c>
      <c r="F1440" s="18"/>
      <c r="G1440" s="46"/>
      <c r="H1440" s="3"/>
      <c r="I1440" s="4"/>
      <c r="J1440" s="3"/>
      <c r="K1440" s="21" t="str">
        <f t="shared" si="93"/>
        <v/>
      </c>
      <c r="L1440" s="2"/>
      <c r="M1440" s="2"/>
      <c r="N1440" s="18"/>
      <c r="O1440" s="18"/>
    </row>
    <row r="1441" spans="1:15" ht="18.75" customHeight="1" x14ac:dyDescent="0.25">
      <c r="A1441" s="18"/>
      <c r="B1441" s="54">
        <f>IF(J1441="",0,COUNTIF($J$7:J1441,J1441))</f>
        <v>0</v>
      </c>
      <c r="C1441" s="54" t="str">
        <f t="shared" si="90"/>
        <v>0</v>
      </c>
      <c r="D1441" s="57">
        <f t="shared" si="91"/>
        <v>45291</v>
      </c>
      <c r="E1441" s="54">
        <f t="shared" si="92"/>
        <v>81</v>
      </c>
      <c r="F1441" s="18"/>
      <c r="G1441" s="46"/>
      <c r="H1441" s="3"/>
      <c r="I1441" s="4"/>
      <c r="J1441" s="3"/>
      <c r="K1441" s="21" t="str">
        <f t="shared" si="93"/>
        <v/>
      </c>
      <c r="L1441" s="2"/>
      <c r="M1441" s="2"/>
      <c r="N1441" s="18"/>
      <c r="O1441" s="18"/>
    </row>
    <row r="1442" spans="1:15" ht="18.75" customHeight="1" x14ac:dyDescent="0.25">
      <c r="A1442" s="18"/>
      <c r="B1442" s="54">
        <f>IF(J1442="",0,COUNTIF($J$7:J1442,J1442))</f>
        <v>0</v>
      </c>
      <c r="C1442" s="54" t="str">
        <f t="shared" si="90"/>
        <v>0</v>
      </c>
      <c r="D1442" s="57">
        <f t="shared" si="91"/>
        <v>45291</v>
      </c>
      <c r="E1442" s="54">
        <f t="shared" si="92"/>
        <v>81</v>
      </c>
      <c r="F1442" s="18"/>
      <c r="G1442" s="46"/>
      <c r="H1442" s="3"/>
      <c r="I1442" s="4"/>
      <c r="J1442" s="3"/>
      <c r="K1442" s="21" t="str">
        <f t="shared" si="93"/>
        <v/>
      </c>
      <c r="L1442" s="2"/>
      <c r="M1442" s="2"/>
      <c r="N1442" s="18"/>
      <c r="O1442" s="18"/>
    </row>
    <row r="1443" spans="1:15" ht="18.75" customHeight="1" x14ac:dyDescent="0.25">
      <c r="A1443" s="18"/>
      <c r="B1443" s="54">
        <f>IF(J1443="",0,COUNTIF($J$7:J1443,J1443))</f>
        <v>0</v>
      </c>
      <c r="C1443" s="54" t="str">
        <f t="shared" si="90"/>
        <v>0</v>
      </c>
      <c r="D1443" s="57">
        <f t="shared" si="91"/>
        <v>45291</v>
      </c>
      <c r="E1443" s="54">
        <f t="shared" si="92"/>
        <v>81</v>
      </c>
      <c r="F1443" s="18"/>
      <c r="G1443" s="46"/>
      <c r="H1443" s="3"/>
      <c r="I1443" s="4"/>
      <c r="J1443" s="3"/>
      <c r="K1443" s="21" t="str">
        <f t="shared" si="93"/>
        <v/>
      </c>
      <c r="L1443" s="2"/>
      <c r="M1443" s="2"/>
      <c r="N1443" s="18"/>
      <c r="O1443" s="18"/>
    </row>
    <row r="1444" spans="1:15" ht="18.75" customHeight="1" x14ac:dyDescent="0.25">
      <c r="A1444" s="18"/>
      <c r="B1444" s="54">
        <f>IF(J1444="",0,COUNTIF($J$7:J1444,J1444))</f>
        <v>0</v>
      </c>
      <c r="C1444" s="54" t="str">
        <f t="shared" si="90"/>
        <v>0</v>
      </c>
      <c r="D1444" s="57">
        <f t="shared" si="91"/>
        <v>45291</v>
      </c>
      <c r="E1444" s="54">
        <f t="shared" si="92"/>
        <v>81</v>
      </c>
      <c r="F1444" s="18"/>
      <c r="G1444" s="46"/>
      <c r="H1444" s="3"/>
      <c r="I1444" s="4"/>
      <c r="J1444" s="3"/>
      <c r="K1444" s="21" t="str">
        <f t="shared" si="93"/>
        <v/>
      </c>
      <c r="L1444" s="2"/>
      <c r="M1444" s="2"/>
      <c r="N1444" s="18"/>
      <c r="O1444" s="18"/>
    </row>
    <row r="1445" spans="1:15" ht="18.75" customHeight="1" x14ac:dyDescent="0.25">
      <c r="A1445" s="18"/>
      <c r="B1445" s="54">
        <f>IF(J1445="",0,COUNTIF($J$7:J1445,J1445))</f>
        <v>0</v>
      </c>
      <c r="C1445" s="54" t="str">
        <f t="shared" si="90"/>
        <v>0</v>
      </c>
      <c r="D1445" s="57">
        <f t="shared" si="91"/>
        <v>45291</v>
      </c>
      <c r="E1445" s="54">
        <f t="shared" si="92"/>
        <v>81</v>
      </c>
      <c r="F1445" s="18"/>
      <c r="G1445" s="46"/>
      <c r="H1445" s="3"/>
      <c r="I1445" s="4"/>
      <c r="J1445" s="3"/>
      <c r="K1445" s="21" t="str">
        <f t="shared" si="93"/>
        <v/>
      </c>
      <c r="L1445" s="2"/>
      <c r="M1445" s="2"/>
      <c r="N1445" s="18"/>
      <c r="O1445" s="18"/>
    </row>
    <row r="1446" spans="1:15" ht="18.75" customHeight="1" x14ac:dyDescent="0.25">
      <c r="A1446" s="18"/>
      <c r="B1446" s="54">
        <f>IF(J1446="",0,COUNTIF($J$7:J1446,J1446))</f>
        <v>0</v>
      </c>
      <c r="C1446" s="54" t="str">
        <f t="shared" si="90"/>
        <v>0</v>
      </c>
      <c r="D1446" s="57">
        <f t="shared" si="91"/>
        <v>45291</v>
      </c>
      <c r="E1446" s="54">
        <f t="shared" si="92"/>
        <v>81</v>
      </c>
      <c r="F1446" s="18"/>
      <c r="G1446" s="46"/>
      <c r="H1446" s="3"/>
      <c r="I1446" s="4"/>
      <c r="J1446" s="3"/>
      <c r="K1446" s="21" t="str">
        <f t="shared" si="93"/>
        <v/>
      </c>
      <c r="L1446" s="2"/>
      <c r="M1446" s="2"/>
      <c r="N1446" s="18"/>
      <c r="O1446" s="18"/>
    </row>
    <row r="1447" spans="1:15" ht="18.75" customHeight="1" x14ac:dyDescent="0.25">
      <c r="A1447" s="18"/>
      <c r="B1447" s="54">
        <f>IF(J1447="",0,COUNTIF($J$7:J1447,J1447))</f>
        <v>0</v>
      </c>
      <c r="C1447" s="54" t="str">
        <f t="shared" si="90"/>
        <v>0</v>
      </c>
      <c r="D1447" s="57">
        <f t="shared" si="91"/>
        <v>45291</v>
      </c>
      <c r="E1447" s="54">
        <f t="shared" si="92"/>
        <v>81</v>
      </c>
      <c r="F1447" s="18"/>
      <c r="G1447" s="46"/>
      <c r="H1447" s="3"/>
      <c r="I1447" s="4"/>
      <c r="J1447" s="3"/>
      <c r="K1447" s="21" t="str">
        <f t="shared" si="93"/>
        <v/>
      </c>
      <c r="L1447" s="2"/>
      <c r="M1447" s="2"/>
      <c r="N1447" s="18"/>
      <c r="O1447" s="18"/>
    </row>
    <row r="1448" spans="1:15" ht="18.75" customHeight="1" x14ac:dyDescent="0.25">
      <c r="A1448" s="18"/>
      <c r="B1448" s="54">
        <f>IF(J1448="",0,COUNTIF($J$7:J1448,J1448))</f>
        <v>0</v>
      </c>
      <c r="C1448" s="54" t="str">
        <f t="shared" si="90"/>
        <v>0</v>
      </c>
      <c r="D1448" s="57">
        <f t="shared" si="91"/>
        <v>45291</v>
      </c>
      <c r="E1448" s="54">
        <f t="shared" si="92"/>
        <v>81</v>
      </c>
      <c r="F1448" s="18"/>
      <c r="G1448" s="46"/>
      <c r="H1448" s="3"/>
      <c r="I1448" s="4"/>
      <c r="J1448" s="3"/>
      <c r="K1448" s="21" t="str">
        <f t="shared" si="93"/>
        <v/>
      </c>
      <c r="L1448" s="2"/>
      <c r="M1448" s="2"/>
      <c r="N1448" s="18"/>
      <c r="O1448" s="18"/>
    </row>
    <row r="1449" spans="1:15" ht="18.75" customHeight="1" x14ac:dyDescent="0.25">
      <c r="A1449" s="18"/>
      <c r="B1449" s="54">
        <f>IF(J1449="",0,COUNTIF($J$7:J1449,J1449))</f>
        <v>0</v>
      </c>
      <c r="C1449" s="54" t="str">
        <f t="shared" si="90"/>
        <v>0</v>
      </c>
      <c r="D1449" s="57">
        <f t="shared" si="91"/>
        <v>45291</v>
      </c>
      <c r="E1449" s="54">
        <f t="shared" si="92"/>
        <v>81</v>
      </c>
      <c r="F1449" s="18"/>
      <c r="G1449" s="46"/>
      <c r="H1449" s="3"/>
      <c r="I1449" s="4"/>
      <c r="J1449" s="3"/>
      <c r="K1449" s="21" t="str">
        <f t="shared" si="93"/>
        <v/>
      </c>
      <c r="L1449" s="2"/>
      <c r="M1449" s="2"/>
      <c r="N1449" s="18"/>
      <c r="O1449" s="18"/>
    </row>
    <row r="1450" spans="1:15" ht="18.75" customHeight="1" x14ac:dyDescent="0.25">
      <c r="A1450" s="18"/>
      <c r="B1450" s="54">
        <f>IF(J1450="",0,COUNTIF($J$7:J1450,J1450))</f>
        <v>0</v>
      </c>
      <c r="C1450" s="54" t="str">
        <f t="shared" si="90"/>
        <v>0</v>
      </c>
      <c r="D1450" s="57">
        <f t="shared" si="91"/>
        <v>45291</v>
      </c>
      <c r="E1450" s="54">
        <f t="shared" si="92"/>
        <v>81</v>
      </c>
      <c r="F1450" s="18"/>
      <c r="G1450" s="46"/>
      <c r="H1450" s="3"/>
      <c r="I1450" s="4"/>
      <c r="J1450" s="3"/>
      <c r="K1450" s="21" t="str">
        <f t="shared" si="93"/>
        <v/>
      </c>
      <c r="L1450" s="2"/>
      <c r="M1450" s="2"/>
      <c r="N1450" s="18"/>
      <c r="O1450" s="18"/>
    </row>
    <row r="1451" spans="1:15" ht="18.75" customHeight="1" x14ac:dyDescent="0.25">
      <c r="A1451" s="18"/>
      <c r="B1451" s="54">
        <f>IF(J1451="",0,COUNTIF($J$7:J1451,J1451))</f>
        <v>0</v>
      </c>
      <c r="C1451" s="54" t="str">
        <f t="shared" si="90"/>
        <v>0</v>
      </c>
      <c r="D1451" s="57">
        <f t="shared" si="91"/>
        <v>45291</v>
      </c>
      <c r="E1451" s="54">
        <f t="shared" si="92"/>
        <v>81</v>
      </c>
      <c r="F1451" s="18"/>
      <c r="G1451" s="46"/>
      <c r="H1451" s="3"/>
      <c r="I1451" s="4"/>
      <c r="J1451" s="3"/>
      <c r="K1451" s="21" t="str">
        <f t="shared" si="93"/>
        <v/>
      </c>
      <c r="L1451" s="2"/>
      <c r="M1451" s="2"/>
      <c r="N1451" s="18"/>
      <c r="O1451" s="18"/>
    </row>
    <row r="1452" spans="1:15" ht="18.75" customHeight="1" x14ac:dyDescent="0.25">
      <c r="A1452" s="18"/>
      <c r="B1452" s="54">
        <f>IF(J1452="",0,COUNTIF($J$7:J1452,J1452))</f>
        <v>0</v>
      </c>
      <c r="C1452" s="54" t="str">
        <f t="shared" si="90"/>
        <v>0</v>
      </c>
      <c r="D1452" s="57">
        <f t="shared" si="91"/>
        <v>45291</v>
      </c>
      <c r="E1452" s="54">
        <f t="shared" si="92"/>
        <v>81</v>
      </c>
      <c r="F1452" s="18"/>
      <c r="G1452" s="46"/>
      <c r="H1452" s="3"/>
      <c r="I1452" s="4"/>
      <c r="J1452" s="3"/>
      <c r="K1452" s="21" t="str">
        <f t="shared" si="93"/>
        <v/>
      </c>
      <c r="L1452" s="2"/>
      <c r="M1452" s="2"/>
      <c r="N1452" s="18"/>
      <c r="O1452" s="18"/>
    </row>
    <row r="1453" spans="1:15" ht="18.75" customHeight="1" x14ac:dyDescent="0.25">
      <c r="A1453" s="18"/>
      <c r="B1453" s="54">
        <f>IF(J1453="",0,COUNTIF($J$7:J1453,J1453))</f>
        <v>0</v>
      </c>
      <c r="C1453" s="54" t="str">
        <f t="shared" si="90"/>
        <v>0</v>
      </c>
      <c r="D1453" s="57">
        <f t="shared" si="91"/>
        <v>45291</v>
      </c>
      <c r="E1453" s="54">
        <f t="shared" si="92"/>
        <v>81</v>
      </c>
      <c r="F1453" s="18"/>
      <c r="G1453" s="46"/>
      <c r="H1453" s="3"/>
      <c r="I1453" s="4"/>
      <c r="J1453" s="3"/>
      <c r="K1453" s="21" t="str">
        <f t="shared" si="93"/>
        <v/>
      </c>
      <c r="L1453" s="2"/>
      <c r="M1453" s="2"/>
      <c r="N1453" s="18"/>
      <c r="O1453" s="18"/>
    </row>
    <row r="1454" spans="1:15" ht="18.75" customHeight="1" x14ac:dyDescent="0.25">
      <c r="A1454" s="18"/>
      <c r="B1454" s="54">
        <f>IF(J1454="",0,COUNTIF($J$7:J1454,J1454))</f>
        <v>0</v>
      </c>
      <c r="C1454" s="54" t="str">
        <f t="shared" si="90"/>
        <v>0</v>
      </c>
      <c r="D1454" s="57">
        <f t="shared" si="91"/>
        <v>45291</v>
      </c>
      <c r="E1454" s="54">
        <f t="shared" si="92"/>
        <v>81</v>
      </c>
      <c r="F1454" s="18"/>
      <c r="G1454" s="46"/>
      <c r="H1454" s="3"/>
      <c r="I1454" s="4"/>
      <c r="J1454" s="3"/>
      <c r="K1454" s="21" t="str">
        <f t="shared" si="93"/>
        <v/>
      </c>
      <c r="L1454" s="2"/>
      <c r="M1454" s="2"/>
      <c r="N1454" s="18"/>
      <c r="O1454" s="18"/>
    </row>
    <row r="1455" spans="1:15" ht="18.75" customHeight="1" x14ac:dyDescent="0.25">
      <c r="A1455" s="18"/>
      <c r="B1455" s="54">
        <f>IF(J1455="",0,COUNTIF($J$7:J1455,J1455))</f>
        <v>0</v>
      </c>
      <c r="C1455" s="54" t="str">
        <f t="shared" si="90"/>
        <v>0</v>
      </c>
      <c r="D1455" s="57">
        <f t="shared" si="91"/>
        <v>45291</v>
      </c>
      <c r="E1455" s="54">
        <f t="shared" si="92"/>
        <v>81</v>
      </c>
      <c r="F1455" s="18"/>
      <c r="G1455" s="46"/>
      <c r="H1455" s="3"/>
      <c r="I1455" s="4"/>
      <c r="J1455" s="3"/>
      <c r="K1455" s="21" t="str">
        <f t="shared" si="93"/>
        <v/>
      </c>
      <c r="L1455" s="2"/>
      <c r="M1455" s="2"/>
      <c r="N1455" s="18"/>
      <c r="O1455" s="18"/>
    </row>
    <row r="1456" spans="1:15" ht="18.75" customHeight="1" x14ac:dyDescent="0.25">
      <c r="A1456" s="18"/>
      <c r="B1456" s="54">
        <f>IF(J1456="",0,COUNTIF($J$7:J1456,J1456))</f>
        <v>0</v>
      </c>
      <c r="C1456" s="54" t="str">
        <f t="shared" si="90"/>
        <v>0</v>
      </c>
      <c r="D1456" s="57">
        <f t="shared" si="91"/>
        <v>45291</v>
      </c>
      <c r="E1456" s="54">
        <f t="shared" si="92"/>
        <v>81</v>
      </c>
      <c r="F1456" s="18"/>
      <c r="G1456" s="46"/>
      <c r="H1456" s="3"/>
      <c r="I1456" s="4"/>
      <c r="J1456" s="3"/>
      <c r="K1456" s="21" t="str">
        <f t="shared" si="93"/>
        <v/>
      </c>
      <c r="L1456" s="2"/>
      <c r="M1456" s="2"/>
      <c r="N1456" s="18"/>
      <c r="O1456" s="18"/>
    </row>
    <row r="1457" spans="1:15" ht="18.75" customHeight="1" x14ac:dyDescent="0.25">
      <c r="A1457" s="18"/>
      <c r="B1457" s="54">
        <f>IF(J1457="",0,COUNTIF($J$7:J1457,J1457))</f>
        <v>0</v>
      </c>
      <c r="C1457" s="54" t="str">
        <f t="shared" si="90"/>
        <v>0</v>
      </c>
      <c r="D1457" s="57">
        <f t="shared" si="91"/>
        <v>45291</v>
      </c>
      <c r="E1457" s="54">
        <f t="shared" si="92"/>
        <v>81</v>
      </c>
      <c r="F1457" s="18"/>
      <c r="G1457" s="46"/>
      <c r="H1457" s="3"/>
      <c r="I1457" s="4"/>
      <c r="J1457" s="3"/>
      <c r="K1457" s="21" t="str">
        <f t="shared" si="93"/>
        <v/>
      </c>
      <c r="L1457" s="2"/>
      <c r="M1457" s="2"/>
      <c r="N1457" s="18"/>
      <c r="O1457" s="18"/>
    </row>
    <row r="1458" spans="1:15" ht="18.75" customHeight="1" x14ac:dyDescent="0.25">
      <c r="A1458" s="18"/>
      <c r="B1458" s="54">
        <f>IF(J1458="",0,COUNTIF($J$7:J1458,J1458))</f>
        <v>0</v>
      </c>
      <c r="C1458" s="54" t="str">
        <f t="shared" si="90"/>
        <v>0</v>
      </c>
      <c r="D1458" s="57">
        <f t="shared" si="91"/>
        <v>45291</v>
      </c>
      <c r="E1458" s="54">
        <f t="shared" si="92"/>
        <v>81</v>
      </c>
      <c r="F1458" s="18"/>
      <c r="G1458" s="46"/>
      <c r="H1458" s="3"/>
      <c r="I1458" s="4"/>
      <c r="J1458" s="3"/>
      <c r="K1458" s="21" t="str">
        <f t="shared" si="93"/>
        <v/>
      </c>
      <c r="L1458" s="2"/>
      <c r="M1458" s="2"/>
      <c r="N1458" s="18"/>
      <c r="O1458" s="18"/>
    </row>
    <row r="1459" spans="1:15" ht="18.75" customHeight="1" x14ac:dyDescent="0.25">
      <c r="A1459" s="18"/>
      <c r="B1459" s="54">
        <f>IF(J1459="",0,COUNTIF($J$7:J1459,J1459))</f>
        <v>0</v>
      </c>
      <c r="C1459" s="54" t="str">
        <f t="shared" ref="C1459:C1522" si="94">B1459&amp;J1459</f>
        <v>0</v>
      </c>
      <c r="D1459" s="57">
        <f t="shared" ref="D1459:D1522" si="95">IF(G1459&lt;&gt;"",G1459,D1458)</f>
        <v>45291</v>
      </c>
      <c r="E1459" s="54">
        <f t="shared" ref="E1459:E1522" si="96">IF(H1459&lt;&gt;"",H1459,E1458)</f>
        <v>81</v>
      </c>
      <c r="F1459" s="18"/>
      <c r="G1459" s="46"/>
      <c r="H1459" s="3"/>
      <c r="I1459" s="4"/>
      <c r="J1459" s="3"/>
      <c r="K1459" s="21" t="str">
        <f t="shared" ref="K1459:K1522" si="97">IF(J1459&lt;&gt;"",VLOOKUP(J1459,DA,2,FALSE),"")</f>
        <v/>
      </c>
      <c r="L1459" s="2"/>
      <c r="M1459" s="2"/>
      <c r="N1459" s="18"/>
      <c r="O1459" s="18"/>
    </row>
    <row r="1460" spans="1:15" ht="18.75" customHeight="1" x14ac:dyDescent="0.25">
      <c r="A1460" s="18"/>
      <c r="B1460" s="54">
        <f>IF(J1460="",0,COUNTIF($J$7:J1460,J1460))</f>
        <v>0</v>
      </c>
      <c r="C1460" s="54" t="str">
        <f t="shared" si="94"/>
        <v>0</v>
      </c>
      <c r="D1460" s="57">
        <f t="shared" si="95"/>
        <v>45291</v>
      </c>
      <c r="E1460" s="54">
        <f t="shared" si="96"/>
        <v>81</v>
      </c>
      <c r="F1460" s="18"/>
      <c r="G1460" s="46"/>
      <c r="H1460" s="3"/>
      <c r="I1460" s="4"/>
      <c r="J1460" s="3"/>
      <c r="K1460" s="21" t="str">
        <f t="shared" si="97"/>
        <v/>
      </c>
      <c r="L1460" s="2"/>
      <c r="M1460" s="2"/>
      <c r="N1460" s="18"/>
      <c r="O1460" s="18"/>
    </row>
    <row r="1461" spans="1:15" ht="18.75" customHeight="1" x14ac:dyDescent="0.25">
      <c r="A1461" s="18"/>
      <c r="B1461" s="54">
        <f>IF(J1461="",0,COUNTIF($J$7:J1461,J1461))</f>
        <v>0</v>
      </c>
      <c r="C1461" s="54" t="str">
        <f t="shared" si="94"/>
        <v>0</v>
      </c>
      <c r="D1461" s="57">
        <f t="shared" si="95"/>
        <v>45291</v>
      </c>
      <c r="E1461" s="54">
        <f t="shared" si="96"/>
        <v>81</v>
      </c>
      <c r="F1461" s="18"/>
      <c r="G1461" s="46"/>
      <c r="H1461" s="3"/>
      <c r="I1461" s="4"/>
      <c r="J1461" s="3"/>
      <c r="K1461" s="21" t="str">
        <f t="shared" si="97"/>
        <v/>
      </c>
      <c r="L1461" s="2"/>
      <c r="M1461" s="2"/>
      <c r="N1461" s="18"/>
      <c r="O1461" s="18"/>
    </row>
    <row r="1462" spans="1:15" ht="18.75" customHeight="1" x14ac:dyDescent="0.25">
      <c r="A1462" s="18"/>
      <c r="B1462" s="54">
        <f>IF(J1462="",0,COUNTIF($J$7:J1462,J1462))</f>
        <v>0</v>
      </c>
      <c r="C1462" s="54" t="str">
        <f t="shared" si="94"/>
        <v>0</v>
      </c>
      <c r="D1462" s="57">
        <f t="shared" si="95"/>
        <v>45291</v>
      </c>
      <c r="E1462" s="54">
        <f t="shared" si="96"/>
        <v>81</v>
      </c>
      <c r="F1462" s="18"/>
      <c r="G1462" s="46"/>
      <c r="H1462" s="3"/>
      <c r="I1462" s="4"/>
      <c r="J1462" s="3"/>
      <c r="K1462" s="21" t="str">
        <f t="shared" si="97"/>
        <v/>
      </c>
      <c r="L1462" s="2"/>
      <c r="M1462" s="2"/>
      <c r="N1462" s="18"/>
      <c r="O1462" s="18"/>
    </row>
    <row r="1463" spans="1:15" ht="18.75" customHeight="1" x14ac:dyDescent="0.25">
      <c r="A1463" s="18"/>
      <c r="B1463" s="54">
        <f>IF(J1463="",0,COUNTIF($J$7:J1463,J1463))</f>
        <v>0</v>
      </c>
      <c r="C1463" s="54" t="str">
        <f t="shared" si="94"/>
        <v>0</v>
      </c>
      <c r="D1463" s="57">
        <f t="shared" si="95"/>
        <v>45291</v>
      </c>
      <c r="E1463" s="54">
        <f t="shared" si="96"/>
        <v>81</v>
      </c>
      <c r="F1463" s="18"/>
      <c r="G1463" s="46"/>
      <c r="H1463" s="3"/>
      <c r="I1463" s="4"/>
      <c r="J1463" s="3"/>
      <c r="K1463" s="21" t="str">
        <f t="shared" si="97"/>
        <v/>
      </c>
      <c r="L1463" s="2"/>
      <c r="M1463" s="2"/>
      <c r="N1463" s="18"/>
      <c r="O1463" s="18"/>
    </row>
    <row r="1464" spans="1:15" ht="18.75" customHeight="1" x14ac:dyDescent="0.25">
      <c r="A1464" s="18"/>
      <c r="B1464" s="54">
        <f>IF(J1464="",0,COUNTIF($J$7:J1464,J1464))</f>
        <v>0</v>
      </c>
      <c r="C1464" s="54" t="str">
        <f t="shared" si="94"/>
        <v>0</v>
      </c>
      <c r="D1464" s="57">
        <f t="shared" si="95"/>
        <v>45291</v>
      </c>
      <c r="E1464" s="54">
        <f t="shared" si="96"/>
        <v>81</v>
      </c>
      <c r="F1464" s="18"/>
      <c r="G1464" s="46"/>
      <c r="H1464" s="3"/>
      <c r="I1464" s="4"/>
      <c r="J1464" s="3"/>
      <c r="K1464" s="21" t="str">
        <f t="shared" si="97"/>
        <v/>
      </c>
      <c r="L1464" s="2"/>
      <c r="M1464" s="2"/>
      <c r="N1464" s="18"/>
      <c r="O1464" s="18"/>
    </row>
    <row r="1465" spans="1:15" ht="18.75" customHeight="1" x14ac:dyDescent="0.25">
      <c r="A1465" s="18"/>
      <c r="B1465" s="54">
        <f>IF(J1465="",0,COUNTIF($J$7:J1465,J1465))</f>
        <v>0</v>
      </c>
      <c r="C1465" s="54" t="str">
        <f t="shared" si="94"/>
        <v>0</v>
      </c>
      <c r="D1465" s="57">
        <f t="shared" si="95"/>
        <v>45291</v>
      </c>
      <c r="E1465" s="54">
        <f t="shared" si="96"/>
        <v>81</v>
      </c>
      <c r="F1465" s="18"/>
      <c r="G1465" s="46"/>
      <c r="H1465" s="3"/>
      <c r="I1465" s="4"/>
      <c r="J1465" s="3"/>
      <c r="K1465" s="21" t="str">
        <f t="shared" si="97"/>
        <v/>
      </c>
      <c r="L1465" s="2"/>
      <c r="M1465" s="2"/>
      <c r="N1465" s="18"/>
      <c r="O1465" s="18"/>
    </row>
    <row r="1466" spans="1:15" ht="18.75" customHeight="1" x14ac:dyDescent="0.25">
      <c r="A1466" s="18"/>
      <c r="B1466" s="54">
        <f>IF(J1466="",0,COUNTIF($J$7:J1466,J1466))</f>
        <v>0</v>
      </c>
      <c r="C1466" s="54" t="str">
        <f t="shared" si="94"/>
        <v>0</v>
      </c>
      <c r="D1466" s="57">
        <f t="shared" si="95"/>
        <v>45291</v>
      </c>
      <c r="E1466" s="54">
        <f t="shared" si="96"/>
        <v>81</v>
      </c>
      <c r="F1466" s="18"/>
      <c r="G1466" s="46"/>
      <c r="H1466" s="3"/>
      <c r="I1466" s="4"/>
      <c r="J1466" s="3"/>
      <c r="K1466" s="21" t="str">
        <f t="shared" si="97"/>
        <v/>
      </c>
      <c r="L1466" s="2"/>
      <c r="M1466" s="2"/>
      <c r="N1466" s="18"/>
      <c r="O1466" s="18"/>
    </row>
    <row r="1467" spans="1:15" ht="18.75" customHeight="1" x14ac:dyDescent="0.25">
      <c r="A1467" s="18"/>
      <c r="B1467" s="54">
        <f>IF(J1467="",0,COUNTIF($J$7:J1467,J1467))</f>
        <v>0</v>
      </c>
      <c r="C1467" s="54" t="str">
        <f t="shared" si="94"/>
        <v>0</v>
      </c>
      <c r="D1467" s="57">
        <f t="shared" si="95"/>
        <v>45291</v>
      </c>
      <c r="E1467" s="54">
        <f t="shared" si="96"/>
        <v>81</v>
      </c>
      <c r="F1467" s="18"/>
      <c r="G1467" s="46"/>
      <c r="H1467" s="3"/>
      <c r="I1467" s="4"/>
      <c r="J1467" s="3"/>
      <c r="K1467" s="21" t="str">
        <f t="shared" si="97"/>
        <v/>
      </c>
      <c r="L1467" s="2"/>
      <c r="M1467" s="2"/>
      <c r="N1467" s="18"/>
      <c r="O1467" s="18"/>
    </row>
    <row r="1468" spans="1:15" ht="18.75" customHeight="1" x14ac:dyDescent="0.25">
      <c r="A1468" s="18"/>
      <c r="B1468" s="54">
        <f>IF(J1468="",0,COUNTIF($J$7:J1468,J1468))</f>
        <v>0</v>
      </c>
      <c r="C1468" s="54" t="str">
        <f t="shared" si="94"/>
        <v>0</v>
      </c>
      <c r="D1468" s="57">
        <f t="shared" si="95"/>
        <v>45291</v>
      </c>
      <c r="E1468" s="54">
        <f t="shared" si="96"/>
        <v>81</v>
      </c>
      <c r="F1468" s="18"/>
      <c r="G1468" s="46"/>
      <c r="H1468" s="3"/>
      <c r="I1468" s="4"/>
      <c r="J1468" s="3"/>
      <c r="K1468" s="21" t="str">
        <f t="shared" si="97"/>
        <v/>
      </c>
      <c r="L1468" s="2"/>
      <c r="M1468" s="2"/>
      <c r="N1468" s="18"/>
      <c r="O1468" s="18"/>
    </row>
    <row r="1469" spans="1:15" ht="18.75" customHeight="1" x14ac:dyDescent="0.25">
      <c r="A1469" s="18"/>
      <c r="B1469" s="54">
        <f>IF(J1469="",0,COUNTIF($J$7:J1469,J1469))</f>
        <v>0</v>
      </c>
      <c r="C1469" s="54" t="str">
        <f t="shared" si="94"/>
        <v>0</v>
      </c>
      <c r="D1469" s="57">
        <f t="shared" si="95"/>
        <v>45291</v>
      </c>
      <c r="E1469" s="54">
        <f t="shared" si="96"/>
        <v>81</v>
      </c>
      <c r="F1469" s="18"/>
      <c r="G1469" s="46"/>
      <c r="H1469" s="3"/>
      <c r="I1469" s="4"/>
      <c r="J1469" s="3"/>
      <c r="K1469" s="21" t="str">
        <f t="shared" si="97"/>
        <v/>
      </c>
      <c r="L1469" s="2"/>
      <c r="M1469" s="2"/>
      <c r="N1469" s="18"/>
      <c r="O1469" s="18"/>
    </row>
    <row r="1470" spans="1:15" ht="18.75" customHeight="1" x14ac:dyDescent="0.25">
      <c r="A1470" s="18"/>
      <c r="B1470" s="54">
        <f>IF(J1470="",0,COUNTIF($J$7:J1470,J1470))</f>
        <v>0</v>
      </c>
      <c r="C1470" s="54" t="str">
        <f t="shared" si="94"/>
        <v>0</v>
      </c>
      <c r="D1470" s="57">
        <f t="shared" si="95"/>
        <v>45291</v>
      </c>
      <c r="E1470" s="54">
        <f t="shared" si="96"/>
        <v>81</v>
      </c>
      <c r="F1470" s="18"/>
      <c r="G1470" s="46"/>
      <c r="H1470" s="3"/>
      <c r="I1470" s="4"/>
      <c r="J1470" s="3"/>
      <c r="K1470" s="21" t="str">
        <f t="shared" si="97"/>
        <v/>
      </c>
      <c r="L1470" s="2"/>
      <c r="M1470" s="2"/>
      <c r="N1470" s="18"/>
      <c r="O1470" s="18"/>
    </row>
    <row r="1471" spans="1:15" ht="18.75" customHeight="1" x14ac:dyDescent="0.25">
      <c r="A1471" s="18"/>
      <c r="B1471" s="54">
        <f>IF(J1471="",0,COUNTIF($J$7:J1471,J1471))</f>
        <v>0</v>
      </c>
      <c r="C1471" s="54" t="str">
        <f t="shared" si="94"/>
        <v>0</v>
      </c>
      <c r="D1471" s="57">
        <f t="shared" si="95"/>
        <v>45291</v>
      </c>
      <c r="E1471" s="54">
        <f t="shared" si="96"/>
        <v>81</v>
      </c>
      <c r="F1471" s="18"/>
      <c r="G1471" s="46"/>
      <c r="H1471" s="3"/>
      <c r="I1471" s="4"/>
      <c r="J1471" s="3"/>
      <c r="K1471" s="21" t="str">
        <f t="shared" si="97"/>
        <v/>
      </c>
      <c r="L1471" s="2"/>
      <c r="M1471" s="2"/>
      <c r="N1471" s="18"/>
      <c r="O1471" s="18"/>
    </row>
    <row r="1472" spans="1:15" ht="18.75" customHeight="1" x14ac:dyDescent="0.25">
      <c r="A1472" s="18"/>
      <c r="B1472" s="54">
        <f>IF(J1472="",0,COUNTIF($J$7:J1472,J1472))</f>
        <v>0</v>
      </c>
      <c r="C1472" s="54" t="str">
        <f t="shared" si="94"/>
        <v>0</v>
      </c>
      <c r="D1472" s="57">
        <f t="shared" si="95"/>
        <v>45291</v>
      </c>
      <c r="E1472" s="54">
        <f t="shared" si="96"/>
        <v>81</v>
      </c>
      <c r="F1472" s="18"/>
      <c r="G1472" s="46"/>
      <c r="H1472" s="3"/>
      <c r="I1472" s="4"/>
      <c r="J1472" s="3"/>
      <c r="K1472" s="21" t="str">
        <f t="shared" si="97"/>
        <v/>
      </c>
      <c r="L1472" s="2"/>
      <c r="M1472" s="2"/>
      <c r="N1472" s="18"/>
      <c r="O1472" s="18"/>
    </row>
    <row r="1473" spans="1:15" ht="18.75" customHeight="1" x14ac:dyDescent="0.25">
      <c r="A1473" s="18"/>
      <c r="B1473" s="54">
        <f>IF(J1473="",0,COUNTIF($J$7:J1473,J1473))</f>
        <v>0</v>
      </c>
      <c r="C1473" s="54" t="str">
        <f t="shared" si="94"/>
        <v>0</v>
      </c>
      <c r="D1473" s="57">
        <f t="shared" si="95"/>
        <v>45291</v>
      </c>
      <c r="E1473" s="54">
        <f t="shared" si="96"/>
        <v>81</v>
      </c>
      <c r="F1473" s="18"/>
      <c r="G1473" s="46"/>
      <c r="H1473" s="3"/>
      <c r="I1473" s="4"/>
      <c r="J1473" s="3"/>
      <c r="K1473" s="21" t="str">
        <f t="shared" si="97"/>
        <v/>
      </c>
      <c r="L1473" s="2"/>
      <c r="M1473" s="2"/>
      <c r="N1473" s="18"/>
      <c r="O1473" s="18"/>
    </row>
    <row r="1474" spans="1:15" ht="18.75" customHeight="1" x14ac:dyDescent="0.25">
      <c r="A1474" s="18"/>
      <c r="B1474" s="54">
        <f>IF(J1474="",0,COUNTIF($J$7:J1474,J1474))</f>
        <v>0</v>
      </c>
      <c r="C1474" s="54" t="str">
        <f t="shared" si="94"/>
        <v>0</v>
      </c>
      <c r="D1474" s="57">
        <f t="shared" si="95"/>
        <v>45291</v>
      </c>
      <c r="E1474" s="54">
        <f t="shared" si="96"/>
        <v>81</v>
      </c>
      <c r="F1474" s="18"/>
      <c r="G1474" s="46"/>
      <c r="H1474" s="3"/>
      <c r="I1474" s="4"/>
      <c r="J1474" s="3"/>
      <c r="K1474" s="21" t="str">
        <f t="shared" si="97"/>
        <v/>
      </c>
      <c r="L1474" s="2"/>
      <c r="M1474" s="2"/>
      <c r="N1474" s="18"/>
      <c r="O1474" s="18"/>
    </row>
    <row r="1475" spans="1:15" ht="18.75" customHeight="1" x14ac:dyDescent="0.25">
      <c r="A1475" s="18"/>
      <c r="B1475" s="54">
        <f>IF(J1475="",0,COUNTIF($J$7:J1475,J1475))</f>
        <v>0</v>
      </c>
      <c r="C1475" s="54" t="str">
        <f t="shared" si="94"/>
        <v>0</v>
      </c>
      <c r="D1475" s="57">
        <f t="shared" si="95"/>
        <v>45291</v>
      </c>
      <c r="E1475" s="54">
        <f t="shared" si="96"/>
        <v>81</v>
      </c>
      <c r="F1475" s="18"/>
      <c r="G1475" s="46"/>
      <c r="H1475" s="3"/>
      <c r="I1475" s="4"/>
      <c r="J1475" s="3"/>
      <c r="K1475" s="21" t="str">
        <f t="shared" si="97"/>
        <v/>
      </c>
      <c r="L1475" s="2"/>
      <c r="M1475" s="2"/>
      <c r="N1475" s="18"/>
      <c r="O1475" s="18"/>
    </row>
    <row r="1476" spans="1:15" ht="18.75" customHeight="1" x14ac:dyDescent="0.25">
      <c r="A1476" s="18"/>
      <c r="B1476" s="54">
        <f>IF(J1476="",0,COUNTIF($J$7:J1476,J1476))</f>
        <v>0</v>
      </c>
      <c r="C1476" s="54" t="str">
        <f t="shared" si="94"/>
        <v>0</v>
      </c>
      <c r="D1476" s="57">
        <f t="shared" si="95"/>
        <v>45291</v>
      </c>
      <c r="E1476" s="54">
        <f t="shared" si="96"/>
        <v>81</v>
      </c>
      <c r="F1476" s="18"/>
      <c r="G1476" s="46"/>
      <c r="H1476" s="3"/>
      <c r="I1476" s="4"/>
      <c r="J1476" s="3"/>
      <c r="K1476" s="21" t="str">
        <f t="shared" si="97"/>
        <v/>
      </c>
      <c r="L1476" s="2"/>
      <c r="M1476" s="2"/>
      <c r="N1476" s="18"/>
      <c r="O1476" s="18"/>
    </row>
    <row r="1477" spans="1:15" ht="18.75" customHeight="1" x14ac:dyDescent="0.25">
      <c r="A1477" s="18"/>
      <c r="B1477" s="54">
        <f>IF(J1477="",0,COUNTIF($J$7:J1477,J1477))</f>
        <v>0</v>
      </c>
      <c r="C1477" s="54" t="str">
        <f t="shared" si="94"/>
        <v>0</v>
      </c>
      <c r="D1477" s="57">
        <f t="shared" si="95"/>
        <v>45291</v>
      </c>
      <c r="E1477" s="54">
        <f t="shared" si="96"/>
        <v>81</v>
      </c>
      <c r="F1477" s="18"/>
      <c r="G1477" s="46"/>
      <c r="H1477" s="3"/>
      <c r="I1477" s="4"/>
      <c r="J1477" s="3"/>
      <c r="K1477" s="21" t="str">
        <f t="shared" si="97"/>
        <v/>
      </c>
      <c r="L1477" s="2"/>
      <c r="M1477" s="2"/>
      <c r="N1477" s="18"/>
      <c r="O1477" s="18"/>
    </row>
    <row r="1478" spans="1:15" ht="18.75" customHeight="1" x14ac:dyDescent="0.25">
      <c r="A1478" s="18"/>
      <c r="B1478" s="54">
        <f>IF(J1478="",0,COUNTIF($J$7:J1478,J1478))</f>
        <v>0</v>
      </c>
      <c r="C1478" s="54" t="str">
        <f t="shared" si="94"/>
        <v>0</v>
      </c>
      <c r="D1478" s="57">
        <f t="shared" si="95"/>
        <v>45291</v>
      </c>
      <c r="E1478" s="54">
        <f t="shared" si="96"/>
        <v>81</v>
      </c>
      <c r="F1478" s="18"/>
      <c r="G1478" s="46"/>
      <c r="H1478" s="3"/>
      <c r="I1478" s="4"/>
      <c r="J1478" s="3"/>
      <c r="K1478" s="21" t="str">
        <f t="shared" si="97"/>
        <v/>
      </c>
      <c r="L1478" s="2"/>
      <c r="M1478" s="2"/>
      <c r="N1478" s="18"/>
      <c r="O1478" s="18"/>
    </row>
    <row r="1479" spans="1:15" ht="18.75" customHeight="1" x14ac:dyDescent="0.25">
      <c r="A1479" s="18"/>
      <c r="B1479" s="54">
        <f>IF(J1479="",0,COUNTIF($J$7:J1479,J1479))</f>
        <v>0</v>
      </c>
      <c r="C1479" s="54" t="str">
        <f t="shared" si="94"/>
        <v>0</v>
      </c>
      <c r="D1479" s="57">
        <f t="shared" si="95"/>
        <v>45291</v>
      </c>
      <c r="E1479" s="54">
        <f t="shared" si="96"/>
        <v>81</v>
      </c>
      <c r="F1479" s="18"/>
      <c r="G1479" s="46"/>
      <c r="H1479" s="3"/>
      <c r="I1479" s="4"/>
      <c r="J1479" s="3"/>
      <c r="K1479" s="21" t="str">
        <f t="shared" si="97"/>
        <v/>
      </c>
      <c r="L1479" s="2"/>
      <c r="M1479" s="2"/>
      <c r="N1479" s="18"/>
      <c r="O1479" s="18"/>
    </row>
    <row r="1480" spans="1:15" ht="18.75" customHeight="1" x14ac:dyDescent="0.25">
      <c r="A1480" s="18"/>
      <c r="B1480" s="54">
        <f>IF(J1480="",0,COUNTIF($J$7:J1480,J1480))</f>
        <v>0</v>
      </c>
      <c r="C1480" s="54" t="str">
        <f t="shared" si="94"/>
        <v>0</v>
      </c>
      <c r="D1480" s="57">
        <f t="shared" si="95"/>
        <v>45291</v>
      </c>
      <c r="E1480" s="54">
        <f t="shared" si="96"/>
        <v>81</v>
      </c>
      <c r="F1480" s="18"/>
      <c r="G1480" s="46"/>
      <c r="H1480" s="3"/>
      <c r="I1480" s="4"/>
      <c r="J1480" s="3"/>
      <c r="K1480" s="21" t="str">
        <f t="shared" si="97"/>
        <v/>
      </c>
      <c r="L1480" s="2"/>
      <c r="M1480" s="2"/>
      <c r="N1480" s="18"/>
      <c r="O1480" s="18"/>
    </row>
    <row r="1481" spans="1:15" ht="18.75" customHeight="1" x14ac:dyDescent="0.25">
      <c r="A1481" s="18"/>
      <c r="B1481" s="54">
        <f>IF(J1481="",0,COUNTIF($J$7:J1481,J1481))</f>
        <v>0</v>
      </c>
      <c r="C1481" s="54" t="str">
        <f t="shared" si="94"/>
        <v>0</v>
      </c>
      <c r="D1481" s="57">
        <f t="shared" si="95"/>
        <v>45291</v>
      </c>
      <c r="E1481" s="54">
        <f t="shared" si="96"/>
        <v>81</v>
      </c>
      <c r="F1481" s="18"/>
      <c r="G1481" s="46"/>
      <c r="H1481" s="3"/>
      <c r="I1481" s="4"/>
      <c r="J1481" s="3"/>
      <c r="K1481" s="21" t="str">
        <f t="shared" si="97"/>
        <v/>
      </c>
      <c r="L1481" s="2"/>
      <c r="M1481" s="2"/>
      <c r="N1481" s="18"/>
      <c r="O1481" s="18"/>
    </row>
    <row r="1482" spans="1:15" ht="18.75" customHeight="1" x14ac:dyDescent="0.25">
      <c r="A1482" s="18"/>
      <c r="B1482" s="54">
        <f>IF(J1482="",0,COUNTIF($J$7:J1482,J1482))</f>
        <v>0</v>
      </c>
      <c r="C1482" s="54" t="str">
        <f t="shared" si="94"/>
        <v>0</v>
      </c>
      <c r="D1482" s="57">
        <f t="shared" si="95"/>
        <v>45291</v>
      </c>
      <c r="E1482" s="54">
        <f t="shared" si="96"/>
        <v>81</v>
      </c>
      <c r="F1482" s="18"/>
      <c r="G1482" s="46"/>
      <c r="H1482" s="3"/>
      <c r="I1482" s="4"/>
      <c r="J1482" s="3"/>
      <c r="K1482" s="21" t="str">
        <f t="shared" si="97"/>
        <v/>
      </c>
      <c r="L1482" s="2"/>
      <c r="M1482" s="2"/>
      <c r="N1482" s="18"/>
      <c r="O1482" s="18"/>
    </row>
    <row r="1483" spans="1:15" ht="18.75" customHeight="1" x14ac:dyDescent="0.25">
      <c r="A1483" s="18"/>
      <c r="B1483" s="54">
        <f>IF(J1483="",0,COUNTIF($J$7:J1483,J1483))</f>
        <v>0</v>
      </c>
      <c r="C1483" s="54" t="str">
        <f t="shared" si="94"/>
        <v>0</v>
      </c>
      <c r="D1483" s="57">
        <f t="shared" si="95"/>
        <v>45291</v>
      </c>
      <c r="E1483" s="54">
        <f t="shared" si="96"/>
        <v>81</v>
      </c>
      <c r="F1483" s="18"/>
      <c r="G1483" s="46"/>
      <c r="H1483" s="3"/>
      <c r="I1483" s="4"/>
      <c r="J1483" s="3"/>
      <c r="K1483" s="21" t="str">
        <f t="shared" si="97"/>
        <v/>
      </c>
      <c r="L1483" s="2"/>
      <c r="M1483" s="2"/>
      <c r="N1483" s="18"/>
      <c r="O1483" s="18"/>
    </row>
    <row r="1484" spans="1:15" ht="18.75" customHeight="1" x14ac:dyDescent="0.25">
      <c r="A1484" s="18"/>
      <c r="B1484" s="54">
        <f>IF(J1484="",0,COUNTIF($J$7:J1484,J1484))</f>
        <v>0</v>
      </c>
      <c r="C1484" s="54" t="str">
        <f t="shared" si="94"/>
        <v>0</v>
      </c>
      <c r="D1484" s="57">
        <f t="shared" si="95"/>
        <v>45291</v>
      </c>
      <c r="E1484" s="54">
        <f t="shared" si="96"/>
        <v>81</v>
      </c>
      <c r="F1484" s="18"/>
      <c r="G1484" s="46"/>
      <c r="H1484" s="3"/>
      <c r="I1484" s="4"/>
      <c r="J1484" s="3"/>
      <c r="K1484" s="21" t="str">
        <f t="shared" si="97"/>
        <v/>
      </c>
      <c r="L1484" s="2"/>
      <c r="M1484" s="2"/>
      <c r="N1484" s="18"/>
      <c r="O1484" s="18"/>
    </row>
    <row r="1485" spans="1:15" ht="18.75" customHeight="1" x14ac:dyDescent="0.25">
      <c r="A1485" s="18"/>
      <c r="B1485" s="54">
        <f>IF(J1485="",0,COUNTIF($J$7:J1485,J1485))</f>
        <v>0</v>
      </c>
      <c r="C1485" s="54" t="str">
        <f t="shared" si="94"/>
        <v>0</v>
      </c>
      <c r="D1485" s="57">
        <f t="shared" si="95"/>
        <v>45291</v>
      </c>
      <c r="E1485" s="54">
        <f t="shared" si="96"/>
        <v>81</v>
      </c>
      <c r="F1485" s="18"/>
      <c r="G1485" s="46"/>
      <c r="H1485" s="3"/>
      <c r="I1485" s="4"/>
      <c r="J1485" s="3"/>
      <c r="K1485" s="21" t="str">
        <f t="shared" si="97"/>
        <v/>
      </c>
      <c r="L1485" s="2"/>
      <c r="M1485" s="2"/>
      <c r="N1485" s="18"/>
      <c r="O1485" s="18"/>
    </row>
    <row r="1486" spans="1:15" ht="18.75" customHeight="1" x14ac:dyDescent="0.25">
      <c r="A1486" s="18"/>
      <c r="B1486" s="54">
        <f>IF(J1486="",0,COUNTIF($J$7:J1486,J1486))</f>
        <v>0</v>
      </c>
      <c r="C1486" s="54" t="str">
        <f t="shared" si="94"/>
        <v>0</v>
      </c>
      <c r="D1486" s="57">
        <f t="shared" si="95"/>
        <v>45291</v>
      </c>
      <c r="E1486" s="54">
        <f t="shared" si="96"/>
        <v>81</v>
      </c>
      <c r="F1486" s="18"/>
      <c r="G1486" s="46"/>
      <c r="H1486" s="3"/>
      <c r="I1486" s="4"/>
      <c r="J1486" s="3"/>
      <c r="K1486" s="21" t="str">
        <f t="shared" si="97"/>
        <v/>
      </c>
      <c r="L1486" s="2"/>
      <c r="M1486" s="2"/>
      <c r="N1486" s="18"/>
      <c r="O1486" s="18"/>
    </row>
    <row r="1487" spans="1:15" ht="18.75" customHeight="1" x14ac:dyDescent="0.25">
      <c r="A1487" s="18"/>
      <c r="B1487" s="54">
        <f>IF(J1487="",0,COUNTIF($J$7:J1487,J1487))</f>
        <v>0</v>
      </c>
      <c r="C1487" s="54" t="str">
        <f t="shared" si="94"/>
        <v>0</v>
      </c>
      <c r="D1487" s="57">
        <f t="shared" si="95"/>
        <v>45291</v>
      </c>
      <c r="E1487" s="54">
        <f t="shared" si="96"/>
        <v>81</v>
      </c>
      <c r="F1487" s="18"/>
      <c r="G1487" s="46"/>
      <c r="H1487" s="3"/>
      <c r="I1487" s="4"/>
      <c r="J1487" s="3"/>
      <c r="K1487" s="21" t="str">
        <f t="shared" si="97"/>
        <v/>
      </c>
      <c r="L1487" s="2"/>
      <c r="M1487" s="2"/>
      <c r="N1487" s="18"/>
      <c r="O1487" s="18"/>
    </row>
    <row r="1488" spans="1:15" ht="18.75" customHeight="1" x14ac:dyDescent="0.25">
      <c r="A1488" s="18"/>
      <c r="B1488" s="54">
        <f>IF(J1488="",0,COUNTIF($J$7:J1488,J1488))</f>
        <v>0</v>
      </c>
      <c r="C1488" s="54" t="str">
        <f t="shared" si="94"/>
        <v>0</v>
      </c>
      <c r="D1488" s="57">
        <f t="shared" si="95"/>
        <v>45291</v>
      </c>
      <c r="E1488" s="54">
        <f t="shared" si="96"/>
        <v>81</v>
      </c>
      <c r="F1488" s="18"/>
      <c r="G1488" s="46"/>
      <c r="H1488" s="3"/>
      <c r="I1488" s="4"/>
      <c r="J1488" s="3"/>
      <c r="K1488" s="21" t="str">
        <f t="shared" si="97"/>
        <v/>
      </c>
      <c r="L1488" s="2"/>
      <c r="M1488" s="2"/>
      <c r="N1488" s="18"/>
      <c r="O1488" s="18"/>
    </row>
    <row r="1489" spans="1:15" ht="18.75" customHeight="1" x14ac:dyDescent="0.25">
      <c r="A1489" s="18"/>
      <c r="B1489" s="54">
        <f>IF(J1489="",0,COUNTIF($J$7:J1489,J1489))</f>
        <v>0</v>
      </c>
      <c r="C1489" s="54" t="str">
        <f t="shared" si="94"/>
        <v>0</v>
      </c>
      <c r="D1489" s="57">
        <f t="shared" si="95"/>
        <v>45291</v>
      </c>
      <c r="E1489" s="54">
        <f t="shared" si="96"/>
        <v>81</v>
      </c>
      <c r="F1489" s="18"/>
      <c r="G1489" s="46"/>
      <c r="H1489" s="3"/>
      <c r="I1489" s="4"/>
      <c r="J1489" s="3"/>
      <c r="K1489" s="21" t="str">
        <f t="shared" si="97"/>
        <v/>
      </c>
      <c r="L1489" s="2"/>
      <c r="M1489" s="2"/>
      <c r="N1489" s="18"/>
      <c r="O1489" s="18"/>
    </row>
    <row r="1490" spans="1:15" ht="18.75" customHeight="1" x14ac:dyDescent="0.25">
      <c r="A1490" s="18"/>
      <c r="B1490" s="54">
        <f>IF(J1490="",0,COUNTIF($J$7:J1490,J1490))</f>
        <v>0</v>
      </c>
      <c r="C1490" s="54" t="str">
        <f t="shared" si="94"/>
        <v>0</v>
      </c>
      <c r="D1490" s="57">
        <f t="shared" si="95"/>
        <v>45291</v>
      </c>
      <c r="E1490" s="54">
        <f t="shared" si="96"/>
        <v>81</v>
      </c>
      <c r="F1490" s="18"/>
      <c r="G1490" s="46"/>
      <c r="H1490" s="3"/>
      <c r="I1490" s="4"/>
      <c r="J1490" s="3"/>
      <c r="K1490" s="21" t="str">
        <f t="shared" si="97"/>
        <v/>
      </c>
      <c r="L1490" s="2"/>
      <c r="M1490" s="2"/>
      <c r="N1490" s="18"/>
      <c r="O1490" s="18"/>
    </row>
    <row r="1491" spans="1:15" ht="18.75" customHeight="1" x14ac:dyDescent="0.25">
      <c r="A1491" s="18"/>
      <c r="B1491" s="54">
        <f>IF(J1491="",0,COUNTIF($J$7:J1491,J1491))</f>
        <v>0</v>
      </c>
      <c r="C1491" s="54" t="str">
        <f t="shared" si="94"/>
        <v>0</v>
      </c>
      <c r="D1491" s="57">
        <f t="shared" si="95"/>
        <v>45291</v>
      </c>
      <c r="E1491" s="54">
        <f t="shared" si="96"/>
        <v>81</v>
      </c>
      <c r="F1491" s="18"/>
      <c r="G1491" s="46"/>
      <c r="H1491" s="3"/>
      <c r="I1491" s="4"/>
      <c r="J1491" s="3"/>
      <c r="K1491" s="21" t="str">
        <f t="shared" si="97"/>
        <v/>
      </c>
      <c r="L1491" s="2"/>
      <c r="M1491" s="2"/>
      <c r="N1491" s="18"/>
      <c r="O1491" s="18"/>
    </row>
    <row r="1492" spans="1:15" ht="18.75" customHeight="1" x14ac:dyDescent="0.25">
      <c r="A1492" s="18"/>
      <c r="B1492" s="54">
        <f>IF(J1492="",0,COUNTIF($J$7:J1492,J1492))</f>
        <v>0</v>
      </c>
      <c r="C1492" s="54" t="str">
        <f t="shared" si="94"/>
        <v>0</v>
      </c>
      <c r="D1492" s="57">
        <f t="shared" si="95"/>
        <v>45291</v>
      </c>
      <c r="E1492" s="54">
        <f t="shared" si="96"/>
        <v>81</v>
      </c>
      <c r="F1492" s="18"/>
      <c r="G1492" s="46"/>
      <c r="H1492" s="3"/>
      <c r="I1492" s="4"/>
      <c r="J1492" s="3"/>
      <c r="K1492" s="21" t="str">
        <f t="shared" si="97"/>
        <v/>
      </c>
      <c r="L1492" s="2"/>
      <c r="M1492" s="2"/>
      <c r="N1492" s="18"/>
      <c r="O1492" s="18"/>
    </row>
    <row r="1493" spans="1:15" ht="18.75" customHeight="1" x14ac:dyDescent="0.25">
      <c r="A1493" s="18"/>
      <c r="B1493" s="54">
        <f>IF(J1493="",0,COUNTIF($J$7:J1493,J1493))</f>
        <v>0</v>
      </c>
      <c r="C1493" s="54" t="str">
        <f t="shared" si="94"/>
        <v>0</v>
      </c>
      <c r="D1493" s="57">
        <f t="shared" si="95"/>
        <v>45291</v>
      </c>
      <c r="E1493" s="54">
        <f t="shared" si="96"/>
        <v>81</v>
      </c>
      <c r="F1493" s="18"/>
      <c r="G1493" s="46"/>
      <c r="H1493" s="3"/>
      <c r="I1493" s="4"/>
      <c r="J1493" s="3"/>
      <c r="K1493" s="21" t="str">
        <f t="shared" si="97"/>
        <v/>
      </c>
      <c r="L1493" s="2"/>
      <c r="M1493" s="2"/>
      <c r="N1493" s="18"/>
      <c r="O1493" s="18"/>
    </row>
    <row r="1494" spans="1:15" ht="18.75" customHeight="1" x14ac:dyDescent="0.25">
      <c r="A1494" s="18"/>
      <c r="B1494" s="54">
        <f>IF(J1494="",0,COUNTIF($J$7:J1494,J1494))</f>
        <v>0</v>
      </c>
      <c r="C1494" s="54" t="str">
        <f t="shared" si="94"/>
        <v>0</v>
      </c>
      <c r="D1494" s="57">
        <f t="shared" si="95"/>
        <v>45291</v>
      </c>
      <c r="E1494" s="54">
        <f t="shared" si="96"/>
        <v>81</v>
      </c>
      <c r="F1494" s="18"/>
      <c r="G1494" s="46"/>
      <c r="H1494" s="3"/>
      <c r="I1494" s="4"/>
      <c r="J1494" s="3"/>
      <c r="K1494" s="21" t="str">
        <f t="shared" si="97"/>
        <v/>
      </c>
      <c r="L1494" s="2"/>
      <c r="M1494" s="2"/>
      <c r="N1494" s="18"/>
      <c r="O1494" s="18"/>
    </row>
    <row r="1495" spans="1:15" ht="18.75" customHeight="1" x14ac:dyDescent="0.25">
      <c r="A1495" s="18"/>
      <c r="B1495" s="54">
        <f>IF(J1495="",0,COUNTIF($J$7:J1495,J1495))</f>
        <v>0</v>
      </c>
      <c r="C1495" s="54" t="str">
        <f t="shared" si="94"/>
        <v>0</v>
      </c>
      <c r="D1495" s="57">
        <f t="shared" si="95"/>
        <v>45291</v>
      </c>
      <c r="E1495" s="54">
        <f t="shared" si="96"/>
        <v>81</v>
      </c>
      <c r="F1495" s="18"/>
      <c r="G1495" s="46"/>
      <c r="H1495" s="3"/>
      <c r="I1495" s="4"/>
      <c r="J1495" s="3"/>
      <c r="K1495" s="21" t="str">
        <f t="shared" si="97"/>
        <v/>
      </c>
      <c r="L1495" s="2"/>
      <c r="M1495" s="2"/>
      <c r="N1495" s="18"/>
      <c r="O1495" s="18"/>
    </row>
    <row r="1496" spans="1:15" ht="18.75" customHeight="1" x14ac:dyDescent="0.25">
      <c r="A1496" s="18"/>
      <c r="B1496" s="54">
        <f>IF(J1496="",0,COUNTIF($J$7:J1496,J1496))</f>
        <v>0</v>
      </c>
      <c r="C1496" s="54" t="str">
        <f t="shared" si="94"/>
        <v>0</v>
      </c>
      <c r="D1496" s="57">
        <f t="shared" si="95"/>
        <v>45291</v>
      </c>
      <c r="E1496" s="54">
        <f t="shared" si="96"/>
        <v>81</v>
      </c>
      <c r="F1496" s="18"/>
      <c r="G1496" s="46"/>
      <c r="H1496" s="3"/>
      <c r="I1496" s="4"/>
      <c r="J1496" s="3"/>
      <c r="K1496" s="21" t="str">
        <f t="shared" si="97"/>
        <v/>
      </c>
      <c r="L1496" s="2"/>
      <c r="M1496" s="2"/>
      <c r="N1496" s="18"/>
      <c r="O1496" s="18"/>
    </row>
    <row r="1497" spans="1:15" ht="18.75" customHeight="1" x14ac:dyDescent="0.25">
      <c r="A1497" s="18"/>
      <c r="B1497" s="54">
        <f>IF(J1497="",0,COUNTIF($J$7:J1497,J1497))</f>
        <v>0</v>
      </c>
      <c r="C1497" s="54" t="str">
        <f t="shared" si="94"/>
        <v>0</v>
      </c>
      <c r="D1497" s="57">
        <f t="shared" si="95"/>
        <v>45291</v>
      </c>
      <c r="E1497" s="54">
        <f t="shared" si="96"/>
        <v>81</v>
      </c>
      <c r="F1497" s="18"/>
      <c r="G1497" s="46"/>
      <c r="H1497" s="3"/>
      <c r="I1497" s="4"/>
      <c r="J1497" s="3"/>
      <c r="K1497" s="21" t="str">
        <f t="shared" si="97"/>
        <v/>
      </c>
      <c r="L1497" s="2"/>
      <c r="M1497" s="2"/>
      <c r="N1497" s="18"/>
      <c r="O1497" s="18"/>
    </row>
    <row r="1498" spans="1:15" ht="18.75" customHeight="1" x14ac:dyDescent="0.25">
      <c r="A1498" s="18"/>
      <c r="B1498" s="54">
        <f>IF(J1498="",0,COUNTIF($J$7:J1498,J1498))</f>
        <v>0</v>
      </c>
      <c r="C1498" s="54" t="str">
        <f t="shared" si="94"/>
        <v>0</v>
      </c>
      <c r="D1498" s="57">
        <f t="shared" si="95"/>
        <v>45291</v>
      </c>
      <c r="E1498" s="54">
        <f t="shared" si="96"/>
        <v>81</v>
      </c>
      <c r="F1498" s="18"/>
      <c r="G1498" s="46"/>
      <c r="H1498" s="3"/>
      <c r="I1498" s="4"/>
      <c r="J1498" s="3"/>
      <c r="K1498" s="21" t="str">
        <f t="shared" si="97"/>
        <v/>
      </c>
      <c r="L1498" s="2"/>
      <c r="M1498" s="2"/>
      <c r="N1498" s="18"/>
      <c r="O1498" s="18"/>
    </row>
    <row r="1499" spans="1:15" ht="18.75" customHeight="1" x14ac:dyDescent="0.25">
      <c r="A1499" s="18"/>
      <c r="B1499" s="54">
        <f>IF(J1499="",0,COUNTIF($J$7:J1499,J1499))</f>
        <v>0</v>
      </c>
      <c r="C1499" s="54" t="str">
        <f t="shared" si="94"/>
        <v>0</v>
      </c>
      <c r="D1499" s="57">
        <f t="shared" si="95"/>
        <v>45291</v>
      </c>
      <c r="E1499" s="54">
        <f t="shared" si="96"/>
        <v>81</v>
      </c>
      <c r="F1499" s="18"/>
      <c r="G1499" s="46"/>
      <c r="H1499" s="3"/>
      <c r="I1499" s="4"/>
      <c r="J1499" s="3"/>
      <c r="K1499" s="21" t="str">
        <f t="shared" si="97"/>
        <v/>
      </c>
      <c r="L1499" s="2"/>
      <c r="M1499" s="2"/>
      <c r="N1499" s="18"/>
      <c r="O1499" s="18"/>
    </row>
    <row r="1500" spans="1:15" ht="18.75" customHeight="1" x14ac:dyDescent="0.25">
      <c r="A1500" s="18"/>
      <c r="B1500" s="54">
        <f>IF(J1500="",0,COUNTIF($J$7:J1500,J1500))</f>
        <v>0</v>
      </c>
      <c r="C1500" s="54" t="str">
        <f t="shared" si="94"/>
        <v>0</v>
      </c>
      <c r="D1500" s="57">
        <f t="shared" si="95"/>
        <v>45291</v>
      </c>
      <c r="E1500" s="54">
        <f t="shared" si="96"/>
        <v>81</v>
      </c>
      <c r="F1500" s="18"/>
      <c r="G1500" s="46"/>
      <c r="H1500" s="3"/>
      <c r="I1500" s="4"/>
      <c r="J1500" s="3"/>
      <c r="K1500" s="21" t="str">
        <f t="shared" si="97"/>
        <v/>
      </c>
      <c r="L1500" s="2"/>
      <c r="M1500" s="2"/>
      <c r="N1500" s="18"/>
      <c r="O1500" s="18"/>
    </row>
    <row r="1501" spans="1:15" ht="18.75" customHeight="1" x14ac:dyDescent="0.25">
      <c r="A1501" s="18"/>
      <c r="B1501" s="54">
        <f>IF(J1501="",0,COUNTIF($J$7:J1501,J1501))</f>
        <v>0</v>
      </c>
      <c r="C1501" s="54" t="str">
        <f t="shared" si="94"/>
        <v>0</v>
      </c>
      <c r="D1501" s="57">
        <f t="shared" si="95"/>
        <v>45291</v>
      </c>
      <c r="E1501" s="54">
        <f t="shared" si="96"/>
        <v>81</v>
      </c>
      <c r="F1501" s="18"/>
      <c r="G1501" s="46"/>
      <c r="H1501" s="3"/>
      <c r="I1501" s="4"/>
      <c r="J1501" s="3"/>
      <c r="K1501" s="21" t="str">
        <f t="shared" si="97"/>
        <v/>
      </c>
      <c r="L1501" s="2"/>
      <c r="M1501" s="2"/>
      <c r="N1501" s="18"/>
      <c r="O1501" s="18"/>
    </row>
    <row r="1502" spans="1:15" ht="18.75" customHeight="1" x14ac:dyDescent="0.25">
      <c r="A1502" s="18"/>
      <c r="B1502" s="54">
        <f>IF(J1502="",0,COUNTIF($J$7:J1502,J1502))</f>
        <v>0</v>
      </c>
      <c r="C1502" s="54" t="str">
        <f t="shared" si="94"/>
        <v>0</v>
      </c>
      <c r="D1502" s="57">
        <f t="shared" si="95"/>
        <v>45291</v>
      </c>
      <c r="E1502" s="54">
        <f t="shared" si="96"/>
        <v>81</v>
      </c>
      <c r="F1502" s="18"/>
      <c r="G1502" s="46"/>
      <c r="H1502" s="3"/>
      <c r="I1502" s="4"/>
      <c r="J1502" s="3"/>
      <c r="K1502" s="21" t="str">
        <f t="shared" si="97"/>
        <v/>
      </c>
      <c r="L1502" s="2"/>
      <c r="M1502" s="2"/>
      <c r="N1502" s="18"/>
      <c r="O1502" s="18"/>
    </row>
    <row r="1503" spans="1:15" ht="18.75" customHeight="1" x14ac:dyDescent="0.25">
      <c r="A1503" s="18"/>
      <c r="B1503" s="54">
        <f>IF(J1503="",0,COUNTIF($J$7:J1503,J1503))</f>
        <v>0</v>
      </c>
      <c r="C1503" s="54" t="str">
        <f t="shared" si="94"/>
        <v>0</v>
      </c>
      <c r="D1503" s="57">
        <f t="shared" si="95"/>
        <v>45291</v>
      </c>
      <c r="E1503" s="54">
        <f t="shared" si="96"/>
        <v>81</v>
      </c>
      <c r="F1503" s="18"/>
      <c r="G1503" s="46"/>
      <c r="H1503" s="3"/>
      <c r="I1503" s="4"/>
      <c r="J1503" s="3"/>
      <c r="K1503" s="21" t="str">
        <f t="shared" si="97"/>
        <v/>
      </c>
      <c r="L1503" s="2"/>
      <c r="M1503" s="2"/>
      <c r="N1503" s="18"/>
      <c r="O1503" s="18"/>
    </row>
    <row r="1504" spans="1:15" ht="18.75" customHeight="1" x14ac:dyDescent="0.25">
      <c r="A1504" s="18"/>
      <c r="B1504" s="54">
        <f>IF(J1504="",0,COUNTIF($J$7:J1504,J1504))</f>
        <v>0</v>
      </c>
      <c r="C1504" s="54" t="str">
        <f t="shared" si="94"/>
        <v>0</v>
      </c>
      <c r="D1504" s="57">
        <f t="shared" si="95"/>
        <v>45291</v>
      </c>
      <c r="E1504" s="54">
        <f t="shared" si="96"/>
        <v>81</v>
      </c>
      <c r="F1504" s="18"/>
      <c r="G1504" s="46"/>
      <c r="H1504" s="3"/>
      <c r="I1504" s="4"/>
      <c r="J1504" s="3"/>
      <c r="K1504" s="21" t="str">
        <f t="shared" si="97"/>
        <v/>
      </c>
      <c r="L1504" s="2"/>
      <c r="M1504" s="2"/>
      <c r="N1504" s="18"/>
      <c r="O1504" s="18"/>
    </row>
    <row r="1505" spans="1:15" ht="18.75" customHeight="1" x14ac:dyDescent="0.25">
      <c r="A1505" s="18"/>
      <c r="B1505" s="54">
        <f>IF(J1505="",0,COUNTIF($J$7:J1505,J1505))</f>
        <v>0</v>
      </c>
      <c r="C1505" s="54" t="str">
        <f t="shared" si="94"/>
        <v>0</v>
      </c>
      <c r="D1505" s="57">
        <f t="shared" si="95"/>
        <v>45291</v>
      </c>
      <c r="E1505" s="54">
        <f t="shared" si="96"/>
        <v>81</v>
      </c>
      <c r="F1505" s="18"/>
      <c r="G1505" s="46"/>
      <c r="H1505" s="3"/>
      <c r="I1505" s="4"/>
      <c r="J1505" s="3"/>
      <c r="K1505" s="21" t="str">
        <f t="shared" si="97"/>
        <v/>
      </c>
      <c r="L1505" s="2"/>
      <c r="M1505" s="2"/>
      <c r="N1505" s="18"/>
      <c r="O1505" s="18"/>
    </row>
    <row r="1506" spans="1:15" ht="18.75" customHeight="1" x14ac:dyDescent="0.25">
      <c r="A1506" s="18"/>
      <c r="B1506" s="54">
        <f>IF(J1506="",0,COUNTIF($J$7:J1506,J1506))</f>
        <v>0</v>
      </c>
      <c r="C1506" s="54" t="str">
        <f t="shared" si="94"/>
        <v>0</v>
      </c>
      <c r="D1506" s="57">
        <f t="shared" si="95"/>
        <v>45291</v>
      </c>
      <c r="E1506" s="54">
        <f t="shared" si="96"/>
        <v>81</v>
      </c>
      <c r="F1506" s="18"/>
      <c r="G1506" s="46"/>
      <c r="H1506" s="3"/>
      <c r="I1506" s="4"/>
      <c r="J1506" s="3"/>
      <c r="K1506" s="21" t="str">
        <f t="shared" si="97"/>
        <v/>
      </c>
      <c r="L1506" s="2"/>
      <c r="M1506" s="2"/>
      <c r="N1506" s="18"/>
      <c r="O1506" s="18"/>
    </row>
    <row r="1507" spans="1:15" ht="18.75" customHeight="1" x14ac:dyDescent="0.25">
      <c r="A1507" s="18"/>
      <c r="B1507" s="54">
        <f>IF(J1507="",0,COUNTIF($J$7:J1507,J1507))</f>
        <v>0</v>
      </c>
      <c r="C1507" s="54" t="str">
        <f t="shared" si="94"/>
        <v>0</v>
      </c>
      <c r="D1507" s="57">
        <f t="shared" si="95"/>
        <v>45291</v>
      </c>
      <c r="E1507" s="54">
        <f t="shared" si="96"/>
        <v>81</v>
      </c>
      <c r="F1507" s="18"/>
      <c r="G1507" s="46"/>
      <c r="H1507" s="3"/>
      <c r="I1507" s="4"/>
      <c r="J1507" s="3"/>
      <c r="K1507" s="21" t="str">
        <f t="shared" si="97"/>
        <v/>
      </c>
      <c r="L1507" s="2"/>
      <c r="M1507" s="2"/>
      <c r="N1507" s="18"/>
      <c r="O1507" s="18"/>
    </row>
    <row r="1508" spans="1:15" ht="18.75" customHeight="1" x14ac:dyDescent="0.25">
      <c r="A1508" s="18"/>
      <c r="B1508" s="54">
        <f>IF(J1508="",0,COUNTIF($J$7:J1508,J1508))</f>
        <v>0</v>
      </c>
      <c r="C1508" s="54" t="str">
        <f t="shared" si="94"/>
        <v>0</v>
      </c>
      <c r="D1508" s="57">
        <f t="shared" si="95"/>
        <v>45291</v>
      </c>
      <c r="E1508" s="54">
        <f t="shared" si="96"/>
        <v>81</v>
      </c>
      <c r="F1508" s="18"/>
      <c r="G1508" s="46"/>
      <c r="H1508" s="3"/>
      <c r="I1508" s="4"/>
      <c r="J1508" s="3"/>
      <c r="K1508" s="21" t="str">
        <f t="shared" si="97"/>
        <v/>
      </c>
      <c r="L1508" s="2"/>
      <c r="M1508" s="2"/>
      <c r="N1508" s="18"/>
      <c r="O1508" s="18"/>
    </row>
    <row r="1509" spans="1:15" ht="18.75" customHeight="1" x14ac:dyDescent="0.25">
      <c r="A1509" s="18"/>
      <c r="B1509" s="54">
        <f>IF(J1509="",0,COUNTIF($J$7:J1509,J1509))</f>
        <v>0</v>
      </c>
      <c r="C1509" s="54" t="str">
        <f t="shared" si="94"/>
        <v>0</v>
      </c>
      <c r="D1509" s="57">
        <f t="shared" si="95"/>
        <v>45291</v>
      </c>
      <c r="E1509" s="54">
        <f t="shared" si="96"/>
        <v>81</v>
      </c>
      <c r="F1509" s="18"/>
      <c r="G1509" s="46"/>
      <c r="H1509" s="3"/>
      <c r="I1509" s="4"/>
      <c r="J1509" s="3"/>
      <c r="K1509" s="21" t="str">
        <f t="shared" si="97"/>
        <v/>
      </c>
      <c r="L1509" s="2"/>
      <c r="M1509" s="2"/>
      <c r="N1509" s="18"/>
      <c r="O1509" s="18"/>
    </row>
    <row r="1510" spans="1:15" ht="18.75" customHeight="1" x14ac:dyDescent="0.25">
      <c r="A1510" s="18"/>
      <c r="B1510" s="54">
        <f>IF(J1510="",0,COUNTIF($J$7:J1510,J1510))</f>
        <v>0</v>
      </c>
      <c r="C1510" s="54" t="str">
        <f t="shared" si="94"/>
        <v>0</v>
      </c>
      <c r="D1510" s="57">
        <f t="shared" si="95"/>
        <v>45291</v>
      </c>
      <c r="E1510" s="54">
        <f t="shared" si="96"/>
        <v>81</v>
      </c>
      <c r="F1510" s="18"/>
      <c r="G1510" s="46"/>
      <c r="H1510" s="3"/>
      <c r="I1510" s="4"/>
      <c r="J1510" s="3"/>
      <c r="K1510" s="21" t="str">
        <f t="shared" si="97"/>
        <v/>
      </c>
      <c r="L1510" s="2"/>
      <c r="M1510" s="2"/>
      <c r="N1510" s="18"/>
      <c r="O1510" s="18"/>
    </row>
    <row r="1511" spans="1:15" ht="18.75" customHeight="1" x14ac:dyDescent="0.25">
      <c r="A1511" s="18"/>
      <c r="B1511" s="54">
        <f>IF(J1511="",0,COUNTIF($J$7:J1511,J1511))</f>
        <v>0</v>
      </c>
      <c r="C1511" s="54" t="str">
        <f t="shared" si="94"/>
        <v>0</v>
      </c>
      <c r="D1511" s="57">
        <f t="shared" si="95"/>
        <v>45291</v>
      </c>
      <c r="E1511" s="54">
        <f t="shared" si="96"/>
        <v>81</v>
      </c>
      <c r="F1511" s="18"/>
      <c r="G1511" s="46"/>
      <c r="H1511" s="3"/>
      <c r="I1511" s="4"/>
      <c r="J1511" s="3"/>
      <c r="K1511" s="21" t="str">
        <f t="shared" si="97"/>
        <v/>
      </c>
      <c r="L1511" s="2"/>
      <c r="M1511" s="2"/>
      <c r="N1511" s="18"/>
      <c r="O1511" s="18"/>
    </row>
    <row r="1512" spans="1:15" ht="18.75" customHeight="1" x14ac:dyDescent="0.25">
      <c r="A1512" s="18"/>
      <c r="B1512" s="54">
        <f>IF(J1512="",0,COUNTIF($J$7:J1512,J1512))</f>
        <v>0</v>
      </c>
      <c r="C1512" s="54" t="str">
        <f t="shared" si="94"/>
        <v>0</v>
      </c>
      <c r="D1512" s="57">
        <f t="shared" si="95"/>
        <v>45291</v>
      </c>
      <c r="E1512" s="54">
        <f t="shared" si="96"/>
        <v>81</v>
      </c>
      <c r="F1512" s="18"/>
      <c r="G1512" s="46"/>
      <c r="H1512" s="3"/>
      <c r="I1512" s="4"/>
      <c r="J1512" s="3"/>
      <c r="K1512" s="21" t="str">
        <f t="shared" si="97"/>
        <v/>
      </c>
      <c r="L1512" s="2"/>
      <c r="M1512" s="2"/>
      <c r="N1512" s="18"/>
      <c r="O1512" s="18"/>
    </row>
    <row r="1513" spans="1:15" ht="18.75" customHeight="1" x14ac:dyDescent="0.25">
      <c r="A1513" s="18"/>
      <c r="B1513" s="54">
        <f>IF(J1513="",0,COUNTIF($J$7:J1513,J1513))</f>
        <v>0</v>
      </c>
      <c r="C1513" s="54" t="str">
        <f t="shared" si="94"/>
        <v>0</v>
      </c>
      <c r="D1513" s="57">
        <f t="shared" si="95"/>
        <v>45291</v>
      </c>
      <c r="E1513" s="54">
        <f t="shared" si="96"/>
        <v>81</v>
      </c>
      <c r="F1513" s="18"/>
      <c r="G1513" s="46"/>
      <c r="H1513" s="3"/>
      <c r="I1513" s="4"/>
      <c r="J1513" s="3"/>
      <c r="K1513" s="21" t="str">
        <f t="shared" si="97"/>
        <v/>
      </c>
      <c r="L1513" s="2"/>
      <c r="M1513" s="2"/>
      <c r="N1513" s="18"/>
      <c r="O1513" s="18"/>
    </row>
    <row r="1514" spans="1:15" ht="18.75" customHeight="1" x14ac:dyDescent="0.25">
      <c r="A1514" s="18"/>
      <c r="B1514" s="54">
        <f>IF(J1514="",0,COUNTIF($J$7:J1514,J1514))</f>
        <v>0</v>
      </c>
      <c r="C1514" s="54" t="str">
        <f t="shared" si="94"/>
        <v>0</v>
      </c>
      <c r="D1514" s="57">
        <f t="shared" si="95"/>
        <v>45291</v>
      </c>
      <c r="E1514" s="54">
        <f t="shared" si="96"/>
        <v>81</v>
      </c>
      <c r="F1514" s="18"/>
      <c r="G1514" s="46"/>
      <c r="H1514" s="3"/>
      <c r="I1514" s="4"/>
      <c r="J1514" s="3"/>
      <c r="K1514" s="21" t="str">
        <f t="shared" si="97"/>
        <v/>
      </c>
      <c r="L1514" s="2"/>
      <c r="M1514" s="2"/>
      <c r="N1514" s="18"/>
      <c r="O1514" s="18"/>
    </row>
    <row r="1515" spans="1:15" ht="18.75" customHeight="1" x14ac:dyDescent="0.25">
      <c r="A1515" s="18"/>
      <c r="B1515" s="54">
        <f>IF(J1515="",0,COUNTIF($J$7:J1515,J1515))</f>
        <v>0</v>
      </c>
      <c r="C1515" s="54" t="str">
        <f t="shared" si="94"/>
        <v>0</v>
      </c>
      <c r="D1515" s="57">
        <f t="shared" si="95"/>
        <v>45291</v>
      </c>
      <c r="E1515" s="54">
        <f t="shared" si="96"/>
        <v>81</v>
      </c>
      <c r="F1515" s="18"/>
      <c r="G1515" s="46"/>
      <c r="H1515" s="3"/>
      <c r="I1515" s="4"/>
      <c r="J1515" s="3"/>
      <c r="K1515" s="21" t="str">
        <f t="shared" si="97"/>
        <v/>
      </c>
      <c r="L1515" s="2"/>
      <c r="M1515" s="2"/>
      <c r="N1515" s="18"/>
      <c r="O1515" s="18"/>
    </row>
    <row r="1516" spans="1:15" ht="18.75" customHeight="1" x14ac:dyDescent="0.25">
      <c r="A1516" s="18"/>
      <c r="B1516" s="54">
        <f>IF(J1516="",0,COUNTIF($J$7:J1516,J1516))</f>
        <v>0</v>
      </c>
      <c r="C1516" s="54" t="str">
        <f t="shared" si="94"/>
        <v>0</v>
      </c>
      <c r="D1516" s="57">
        <f t="shared" si="95"/>
        <v>45291</v>
      </c>
      <c r="E1516" s="54">
        <f t="shared" si="96"/>
        <v>81</v>
      </c>
      <c r="F1516" s="18"/>
      <c r="G1516" s="46"/>
      <c r="H1516" s="3"/>
      <c r="I1516" s="4"/>
      <c r="J1516" s="3"/>
      <c r="K1516" s="21" t="str">
        <f t="shared" si="97"/>
        <v/>
      </c>
      <c r="L1516" s="2"/>
      <c r="M1516" s="2"/>
      <c r="N1516" s="18"/>
      <c r="O1516" s="18"/>
    </row>
    <row r="1517" spans="1:15" ht="18.75" customHeight="1" x14ac:dyDescent="0.25">
      <c r="A1517" s="18"/>
      <c r="B1517" s="54">
        <f>IF(J1517="",0,COUNTIF($J$7:J1517,J1517))</f>
        <v>0</v>
      </c>
      <c r="C1517" s="54" t="str">
        <f t="shared" si="94"/>
        <v>0</v>
      </c>
      <c r="D1517" s="57">
        <f t="shared" si="95"/>
        <v>45291</v>
      </c>
      <c r="E1517" s="54">
        <f t="shared" si="96"/>
        <v>81</v>
      </c>
      <c r="F1517" s="18"/>
      <c r="G1517" s="46"/>
      <c r="H1517" s="3"/>
      <c r="I1517" s="4"/>
      <c r="J1517" s="3"/>
      <c r="K1517" s="21" t="str">
        <f t="shared" si="97"/>
        <v/>
      </c>
      <c r="L1517" s="2"/>
      <c r="M1517" s="2"/>
      <c r="N1517" s="18"/>
      <c r="O1517" s="18"/>
    </row>
    <row r="1518" spans="1:15" ht="18.75" customHeight="1" x14ac:dyDescent="0.25">
      <c r="A1518" s="18"/>
      <c r="B1518" s="54">
        <f>IF(J1518="",0,COUNTIF($J$7:J1518,J1518))</f>
        <v>0</v>
      </c>
      <c r="C1518" s="54" t="str">
        <f t="shared" si="94"/>
        <v>0</v>
      </c>
      <c r="D1518" s="57">
        <f t="shared" si="95"/>
        <v>45291</v>
      </c>
      <c r="E1518" s="54">
        <f t="shared" si="96"/>
        <v>81</v>
      </c>
      <c r="F1518" s="18"/>
      <c r="G1518" s="46"/>
      <c r="H1518" s="3"/>
      <c r="I1518" s="4"/>
      <c r="J1518" s="3"/>
      <c r="K1518" s="21" t="str">
        <f t="shared" si="97"/>
        <v/>
      </c>
      <c r="L1518" s="2"/>
      <c r="M1518" s="2"/>
      <c r="N1518" s="18"/>
      <c r="O1518" s="18"/>
    </row>
    <row r="1519" spans="1:15" ht="18.75" customHeight="1" x14ac:dyDescent="0.25">
      <c r="A1519" s="18"/>
      <c r="B1519" s="54">
        <f>IF(J1519="",0,COUNTIF($J$7:J1519,J1519))</f>
        <v>0</v>
      </c>
      <c r="C1519" s="54" t="str">
        <f t="shared" si="94"/>
        <v>0</v>
      </c>
      <c r="D1519" s="57">
        <f t="shared" si="95"/>
        <v>45291</v>
      </c>
      <c r="E1519" s="54">
        <f t="shared" si="96"/>
        <v>81</v>
      </c>
      <c r="F1519" s="18"/>
      <c r="G1519" s="46"/>
      <c r="H1519" s="3"/>
      <c r="I1519" s="4"/>
      <c r="J1519" s="3"/>
      <c r="K1519" s="21" t="str">
        <f t="shared" si="97"/>
        <v/>
      </c>
      <c r="L1519" s="2"/>
      <c r="M1519" s="2"/>
      <c r="N1519" s="18"/>
      <c r="O1519" s="18"/>
    </row>
    <row r="1520" spans="1:15" ht="18.75" customHeight="1" x14ac:dyDescent="0.25">
      <c r="A1520" s="18"/>
      <c r="B1520" s="54">
        <f>IF(J1520="",0,COUNTIF($J$7:J1520,J1520))</f>
        <v>0</v>
      </c>
      <c r="C1520" s="54" t="str">
        <f t="shared" si="94"/>
        <v>0</v>
      </c>
      <c r="D1520" s="57">
        <f t="shared" si="95"/>
        <v>45291</v>
      </c>
      <c r="E1520" s="54">
        <f t="shared" si="96"/>
        <v>81</v>
      </c>
      <c r="F1520" s="18"/>
      <c r="G1520" s="46"/>
      <c r="H1520" s="3"/>
      <c r="I1520" s="4"/>
      <c r="J1520" s="3"/>
      <c r="K1520" s="21" t="str">
        <f t="shared" si="97"/>
        <v/>
      </c>
      <c r="L1520" s="2"/>
      <c r="M1520" s="2"/>
      <c r="N1520" s="18"/>
      <c r="O1520" s="18"/>
    </row>
    <row r="1521" spans="1:15" ht="18.75" customHeight="1" x14ac:dyDescent="0.25">
      <c r="A1521" s="18"/>
      <c r="B1521" s="54">
        <f>IF(J1521="",0,COUNTIF($J$7:J1521,J1521))</f>
        <v>0</v>
      </c>
      <c r="C1521" s="54" t="str">
        <f t="shared" si="94"/>
        <v>0</v>
      </c>
      <c r="D1521" s="57">
        <f t="shared" si="95"/>
        <v>45291</v>
      </c>
      <c r="E1521" s="54">
        <f t="shared" si="96"/>
        <v>81</v>
      </c>
      <c r="F1521" s="18"/>
      <c r="G1521" s="46"/>
      <c r="H1521" s="3"/>
      <c r="I1521" s="4"/>
      <c r="J1521" s="3"/>
      <c r="K1521" s="21" t="str">
        <f t="shared" si="97"/>
        <v/>
      </c>
      <c r="L1521" s="2"/>
      <c r="M1521" s="2"/>
      <c r="N1521" s="18"/>
      <c r="O1521" s="18"/>
    </row>
    <row r="1522" spans="1:15" ht="18.75" customHeight="1" x14ac:dyDescent="0.25">
      <c r="A1522" s="18"/>
      <c r="B1522" s="54">
        <f>IF(J1522="",0,COUNTIF($J$7:J1522,J1522))</f>
        <v>0</v>
      </c>
      <c r="C1522" s="54" t="str">
        <f t="shared" si="94"/>
        <v>0</v>
      </c>
      <c r="D1522" s="57">
        <f t="shared" si="95"/>
        <v>45291</v>
      </c>
      <c r="E1522" s="54">
        <f t="shared" si="96"/>
        <v>81</v>
      </c>
      <c r="F1522" s="18"/>
      <c r="G1522" s="46"/>
      <c r="H1522" s="3"/>
      <c r="I1522" s="4"/>
      <c r="J1522" s="3"/>
      <c r="K1522" s="21" t="str">
        <f t="shared" si="97"/>
        <v/>
      </c>
      <c r="L1522" s="2"/>
      <c r="M1522" s="2"/>
      <c r="N1522" s="18"/>
      <c r="O1522" s="18"/>
    </row>
    <row r="1523" spans="1:15" ht="18.75" customHeight="1" x14ac:dyDescent="0.25">
      <c r="A1523" s="18"/>
      <c r="B1523" s="54">
        <f>IF(J1523="",0,COUNTIF($J$7:J1523,J1523))</f>
        <v>0</v>
      </c>
      <c r="C1523" s="54" t="str">
        <f t="shared" ref="C1523:C1586" si="98">B1523&amp;J1523</f>
        <v>0</v>
      </c>
      <c r="D1523" s="57">
        <f t="shared" ref="D1523:D1586" si="99">IF(G1523&lt;&gt;"",G1523,D1522)</f>
        <v>45291</v>
      </c>
      <c r="E1523" s="54">
        <f t="shared" ref="E1523:E1586" si="100">IF(H1523&lt;&gt;"",H1523,E1522)</f>
        <v>81</v>
      </c>
      <c r="F1523" s="18"/>
      <c r="G1523" s="46"/>
      <c r="H1523" s="3"/>
      <c r="I1523" s="4"/>
      <c r="J1523" s="3"/>
      <c r="K1523" s="21" t="str">
        <f t="shared" ref="K1523:K1586" si="101">IF(J1523&lt;&gt;"",VLOOKUP(J1523,DA,2,FALSE),"")</f>
        <v/>
      </c>
      <c r="L1523" s="2"/>
      <c r="M1523" s="2"/>
      <c r="N1523" s="18"/>
      <c r="O1523" s="18"/>
    </row>
    <row r="1524" spans="1:15" ht="18.75" customHeight="1" x14ac:dyDescent="0.25">
      <c r="A1524" s="18"/>
      <c r="B1524" s="54">
        <f>IF(J1524="",0,COUNTIF($J$7:J1524,J1524))</f>
        <v>0</v>
      </c>
      <c r="C1524" s="54" t="str">
        <f t="shared" si="98"/>
        <v>0</v>
      </c>
      <c r="D1524" s="57">
        <f t="shared" si="99"/>
        <v>45291</v>
      </c>
      <c r="E1524" s="54">
        <f t="shared" si="100"/>
        <v>81</v>
      </c>
      <c r="F1524" s="18"/>
      <c r="G1524" s="46"/>
      <c r="H1524" s="3"/>
      <c r="I1524" s="4"/>
      <c r="J1524" s="3"/>
      <c r="K1524" s="21" t="str">
        <f t="shared" si="101"/>
        <v/>
      </c>
      <c r="L1524" s="2"/>
      <c r="M1524" s="2"/>
      <c r="N1524" s="18"/>
      <c r="O1524" s="18"/>
    </row>
    <row r="1525" spans="1:15" ht="18.75" customHeight="1" x14ac:dyDescent="0.25">
      <c r="A1525" s="18"/>
      <c r="B1525" s="54">
        <f>IF(J1525="",0,COUNTIF($J$7:J1525,J1525))</f>
        <v>0</v>
      </c>
      <c r="C1525" s="54" t="str">
        <f t="shared" si="98"/>
        <v>0</v>
      </c>
      <c r="D1525" s="57">
        <f t="shared" si="99"/>
        <v>45291</v>
      </c>
      <c r="E1525" s="54">
        <f t="shared" si="100"/>
        <v>81</v>
      </c>
      <c r="F1525" s="18"/>
      <c r="G1525" s="46"/>
      <c r="H1525" s="3"/>
      <c r="I1525" s="4"/>
      <c r="J1525" s="3"/>
      <c r="K1525" s="21" t="str">
        <f t="shared" si="101"/>
        <v/>
      </c>
      <c r="L1525" s="2"/>
      <c r="M1525" s="2"/>
      <c r="N1525" s="18"/>
      <c r="O1525" s="18"/>
    </row>
    <row r="1526" spans="1:15" ht="18.75" customHeight="1" x14ac:dyDescent="0.25">
      <c r="A1526" s="18"/>
      <c r="B1526" s="54">
        <f>IF(J1526="",0,COUNTIF($J$7:J1526,J1526))</f>
        <v>0</v>
      </c>
      <c r="C1526" s="54" t="str">
        <f t="shared" si="98"/>
        <v>0</v>
      </c>
      <c r="D1526" s="57">
        <f t="shared" si="99"/>
        <v>45291</v>
      </c>
      <c r="E1526" s="54">
        <f t="shared" si="100"/>
        <v>81</v>
      </c>
      <c r="F1526" s="18"/>
      <c r="G1526" s="46"/>
      <c r="H1526" s="3"/>
      <c r="I1526" s="4"/>
      <c r="J1526" s="3"/>
      <c r="K1526" s="21" t="str">
        <f t="shared" si="101"/>
        <v/>
      </c>
      <c r="L1526" s="2"/>
      <c r="M1526" s="2"/>
      <c r="N1526" s="18"/>
      <c r="O1526" s="18"/>
    </row>
    <row r="1527" spans="1:15" ht="18.75" customHeight="1" x14ac:dyDescent="0.25">
      <c r="A1527" s="18"/>
      <c r="B1527" s="54">
        <f>IF(J1527="",0,COUNTIF($J$7:J1527,J1527))</f>
        <v>0</v>
      </c>
      <c r="C1527" s="54" t="str">
        <f t="shared" si="98"/>
        <v>0</v>
      </c>
      <c r="D1527" s="57">
        <f t="shared" si="99"/>
        <v>45291</v>
      </c>
      <c r="E1527" s="54">
        <f t="shared" si="100"/>
        <v>81</v>
      </c>
      <c r="F1527" s="18"/>
      <c r="G1527" s="46"/>
      <c r="H1527" s="3"/>
      <c r="I1527" s="4"/>
      <c r="J1527" s="3"/>
      <c r="K1527" s="21" t="str">
        <f t="shared" si="101"/>
        <v/>
      </c>
      <c r="L1527" s="2"/>
      <c r="M1527" s="2"/>
      <c r="N1527" s="18"/>
      <c r="O1527" s="18"/>
    </row>
    <row r="1528" spans="1:15" ht="18.75" customHeight="1" x14ac:dyDescent="0.25">
      <c r="A1528" s="18"/>
      <c r="B1528" s="54">
        <f>IF(J1528="",0,COUNTIF($J$7:J1528,J1528))</f>
        <v>0</v>
      </c>
      <c r="C1528" s="54" t="str">
        <f t="shared" si="98"/>
        <v>0</v>
      </c>
      <c r="D1528" s="57">
        <f t="shared" si="99"/>
        <v>45291</v>
      </c>
      <c r="E1528" s="54">
        <f t="shared" si="100"/>
        <v>81</v>
      </c>
      <c r="F1528" s="18"/>
      <c r="G1528" s="46"/>
      <c r="H1528" s="3"/>
      <c r="I1528" s="4"/>
      <c r="J1528" s="3"/>
      <c r="K1528" s="21" t="str">
        <f t="shared" si="101"/>
        <v/>
      </c>
      <c r="L1528" s="2"/>
      <c r="M1528" s="2"/>
      <c r="N1528" s="18"/>
      <c r="O1528" s="18"/>
    </row>
    <row r="1529" spans="1:15" ht="18.75" customHeight="1" x14ac:dyDescent="0.25">
      <c r="A1529" s="18"/>
      <c r="B1529" s="54">
        <f>IF(J1529="",0,COUNTIF($J$7:J1529,J1529))</f>
        <v>0</v>
      </c>
      <c r="C1529" s="54" t="str">
        <f t="shared" si="98"/>
        <v>0</v>
      </c>
      <c r="D1529" s="57">
        <f t="shared" si="99"/>
        <v>45291</v>
      </c>
      <c r="E1529" s="54">
        <f t="shared" si="100"/>
        <v>81</v>
      </c>
      <c r="F1529" s="18"/>
      <c r="G1529" s="46"/>
      <c r="H1529" s="3"/>
      <c r="I1529" s="4"/>
      <c r="J1529" s="3"/>
      <c r="K1529" s="21" t="str">
        <f t="shared" si="101"/>
        <v/>
      </c>
      <c r="L1529" s="2"/>
      <c r="M1529" s="2"/>
      <c r="N1529" s="18"/>
      <c r="O1529" s="18"/>
    </row>
    <row r="1530" spans="1:15" ht="18.75" customHeight="1" x14ac:dyDescent="0.25">
      <c r="A1530" s="18"/>
      <c r="B1530" s="54">
        <f>IF(J1530="",0,COUNTIF($J$7:J1530,J1530))</f>
        <v>0</v>
      </c>
      <c r="C1530" s="54" t="str">
        <f t="shared" si="98"/>
        <v>0</v>
      </c>
      <c r="D1530" s="57">
        <f t="shared" si="99"/>
        <v>45291</v>
      </c>
      <c r="E1530" s="54">
        <f t="shared" si="100"/>
        <v>81</v>
      </c>
      <c r="F1530" s="18"/>
      <c r="G1530" s="46"/>
      <c r="H1530" s="3"/>
      <c r="I1530" s="4"/>
      <c r="J1530" s="3"/>
      <c r="K1530" s="21" t="str">
        <f t="shared" si="101"/>
        <v/>
      </c>
      <c r="L1530" s="2"/>
      <c r="M1530" s="2"/>
      <c r="N1530" s="18"/>
      <c r="O1530" s="18"/>
    </row>
    <row r="1531" spans="1:15" ht="18.75" customHeight="1" x14ac:dyDescent="0.25">
      <c r="A1531" s="18"/>
      <c r="B1531" s="54">
        <f>IF(J1531="",0,COUNTIF($J$7:J1531,J1531))</f>
        <v>0</v>
      </c>
      <c r="C1531" s="54" t="str">
        <f t="shared" si="98"/>
        <v>0</v>
      </c>
      <c r="D1531" s="57">
        <f t="shared" si="99"/>
        <v>45291</v>
      </c>
      <c r="E1531" s="54">
        <f t="shared" si="100"/>
        <v>81</v>
      </c>
      <c r="F1531" s="18"/>
      <c r="G1531" s="46"/>
      <c r="H1531" s="3"/>
      <c r="I1531" s="4"/>
      <c r="J1531" s="3"/>
      <c r="K1531" s="21" t="str">
        <f t="shared" si="101"/>
        <v/>
      </c>
      <c r="L1531" s="2"/>
      <c r="M1531" s="2"/>
      <c r="N1531" s="18"/>
      <c r="O1531" s="18"/>
    </row>
    <row r="1532" spans="1:15" ht="18.75" customHeight="1" x14ac:dyDescent="0.25">
      <c r="A1532" s="18"/>
      <c r="B1532" s="54">
        <f>IF(J1532="",0,COUNTIF($J$7:J1532,J1532))</f>
        <v>0</v>
      </c>
      <c r="C1532" s="54" t="str">
        <f t="shared" si="98"/>
        <v>0</v>
      </c>
      <c r="D1532" s="57">
        <f t="shared" si="99"/>
        <v>45291</v>
      </c>
      <c r="E1532" s="54">
        <f t="shared" si="100"/>
        <v>81</v>
      </c>
      <c r="F1532" s="18"/>
      <c r="G1532" s="46"/>
      <c r="H1532" s="3"/>
      <c r="I1532" s="4"/>
      <c r="J1532" s="3"/>
      <c r="K1532" s="21" t="str">
        <f t="shared" si="101"/>
        <v/>
      </c>
      <c r="L1532" s="2"/>
      <c r="M1532" s="2"/>
      <c r="N1532" s="18"/>
      <c r="O1532" s="18"/>
    </row>
    <row r="1533" spans="1:15" ht="18.75" customHeight="1" x14ac:dyDescent="0.25">
      <c r="A1533" s="18"/>
      <c r="B1533" s="54">
        <f>IF(J1533="",0,COUNTIF($J$7:J1533,J1533))</f>
        <v>0</v>
      </c>
      <c r="C1533" s="54" t="str">
        <f t="shared" si="98"/>
        <v>0</v>
      </c>
      <c r="D1533" s="57">
        <f t="shared" si="99"/>
        <v>45291</v>
      </c>
      <c r="E1533" s="54">
        <f t="shared" si="100"/>
        <v>81</v>
      </c>
      <c r="F1533" s="18"/>
      <c r="G1533" s="46"/>
      <c r="H1533" s="3"/>
      <c r="I1533" s="4"/>
      <c r="J1533" s="3"/>
      <c r="K1533" s="21" t="str">
        <f t="shared" si="101"/>
        <v/>
      </c>
      <c r="L1533" s="2"/>
      <c r="M1533" s="2"/>
      <c r="N1533" s="18"/>
      <c r="O1533" s="18"/>
    </row>
    <row r="1534" spans="1:15" ht="18.75" customHeight="1" x14ac:dyDescent="0.25">
      <c r="A1534" s="18"/>
      <c r="B1534" s="54">
        <f>IF(J1534="",0,COUNTIF($J$7:J1534,J1534))</f>
        <v>0</v>
      </c>
      <c r="C1534" s="54" t="str">
        <f t="shared" si="98"/>
        <v>0</v>
      </c>
      <c r="D1534" s="57">
        <f t="shared" si="99"/>
        <v>45291</v>
      </c>
      <c r="E1534" s="54">
        <f t="shared" si="100"/>
        <v>81</v>
      </c>
      <c r="F1534" s="18"/>
      <c r="G1534" s="46"/>
      <c r="H1534" s="3"/>
      <c r="I1534" s="4"/>
      <c r="J1534" s="3"/>
      <c r="K1534" s="21" t="str">
        <f t="shared" si="101"/>
        <v/>
      </c>
      <c r="L1534" s="2"/>
      <c r="M1534" s="2"/>
      <c r="N1534" s="18"/>
      <c r="O1534" s="18"/>
    </row>
    <row r="1535" spans="1:15" ht="18.75" customHeight="1" x14ac:dyDescent="0.25">
      <c r="A1535" s="18"/>
      <c r="B1535" s="54">
        <f>IF(J1535="",0,COUNTIF($J$7:J1535,J1535))</f>
        <v>0</v>
      </c>
      <c r="C1535" s="54" t="str">
        <f t="shared" si="98"/>
        <v>0</v>
      </c>
      <c r="D1535" s="57">
        <f t="shared" si="99"/>
        <v>45291</v>
      </c>
      <c r="E1535" s="54">
        <f t="shared" si="100"/>
        <v>81</v>
      </c>
      <c r="F1535" s="18"/>
      <c r="G1535" s="46"/>
      <c r="H1535" s="3"/>
      <c r="I1535" s="4"/>
      <c r="J1535" s="3"/>
      <c r="K1535" s="21" t="str">
        <f t="shared" si="101"/>
        <v/>
      </c>
      <c r="L1535" s="2"/>
      <c r="M1535" s="2"/>
      <c r="N1535" s="18"/>
      <c r="O1535" s="18"/>
    </row>
    <row r="1536" spans="1:15" ht="18.75" customHeight="1" x14ac:dyDescent="0.25">
      <c r="A1536" s="18"/>
      <c r="B1536" s="54">
        <f>IF(J1536="",0,COUNTIF($J$7:J1536,J1536))</f>
        <v>0</v>
      </c>
      <c r="C1536" s="54" t="str">
        <f t="shared" si="98"/>
        <v>0</v>
      </c>
      <c r="D1536" s="57">
        <f t="shared" si="99"/>
        <v>45291</v>
      </c>
      <c r="E1536" s="54">
        <f t="shared" si="100"/>
        <v>81</v>
      </c>
      <c r="F1536" s="18"/>
      <c r="G1536" s="46"/>
      <c r="H1536" s="3"/>
      <c r="I1536" s="4"/>
      <c r="J1536" s="3"/>
      <c r="K1536" s="21" t="str">
        <f t="shared" si="101"/>
        <v/>
      </c>
      <c r="L1536" s="2"/>
      <c r="M1536" s="2"/>
      <c r="N1536" s="18"/>
      <c r="O1536" s="18"/>
    </row>
    <row r="1537" spans="1:15" ht="18.75" customHeight="1" x14ac:dyDescent="0.25">
      <c r="A1537" s="18"/>
      <c r="B1537" s="54">
        <f>IF(J1537="",0,COUNTIF($J$7:J1537,J1537))</f>
        <v>0</v>
      </c>
      <c r="C1537" s="54" t="str">
        <f t="shared" si="98"/>
        <v>0</v>
      </c>
      <c r="D1537" s="57">
        <f t="shared" si="99"/>
        <v>45291</v>
      </c>
      <c r="E1537" s="54">
        <f t="shared" si="100"/>
        <v>81</v>
      </c>
      <c r="F1537" s="18"/>
      <c r="G1537" s="46"/>
      <c r="H1537" s="3"/>
      <c r="I1537" s="4"/>
      <c r="J1537" s="3"/>
      <c r="K1537" s="21" t="str">
        <f t="shared" si="101"/>
        <v/>
      </c>
      <c r="L1537" s="2"/>
      <c r="M1537" s="2"/>
      <c r="N1537" s="18"/>
      <c r="O1537" s="18"/>
    </row>
    <row r="1538" spans="1:15" ht="18.75" customHeight="1" x14ac:dyDescent="0.25">
      <c r="A1538" s="18"/>
      <c r="B1538" s="54">
        <f>IF(J1538="",0,COUNTIF($J$7:J1538,J1538))</f>
        <v>0</v>
      </c>
      <c r="C1538" s="54" t="str">
        <f t="shared" si="98"/>
        <v>0</v>
      </c>
      <c r="D1538" s="57">
        <f t="shared" si="99"/>
        <v>45291</v>
      </c>
      <c r="E1538" s="54">
        <f t="shared" si="100"/>
        <v>81</v>
      </c>
      <c r="F1538" s="18"/>
      <c r="G1538" s="46"/>
      <c r="H1538" s="3"/>
      <c r="I1538" s="4"/>
      <c r="J1538" s="3"/>
      <c r="K1538" s="21" t="str">
        <f t="shared" si="101"/>
        <v/>
      </c>
      <c r="L1538" s="2"/>
      <c r="M1538" s="2"/>
      <c r="N1538" s="18"/>
      <c r="O1538" s="18"/>
    </row>
    <row r="1539" spans="1:15" ht="18.75" customHeight="1" x14ac:dyDescent="0.25">
      <c r="A1539" s="18"/>
      <c r="B1539" s="54">
        <f>IF(J1539="",0,COUNTIF($J$7:J1539,J1539))</f>
        <v>0</v>
      </c>
      <c r="C1539" s="54" t="str">
        <f t="shared" si="98"/>
        <v>0</v>
      </c>
      <c r="D1539" s="57">
        <f t="shared" si="99"/>
        <v>45291</v>
      </c>
      <c r="E1539" s="54">
        <f t="shared" si="100"/>
        <v>81</v>
      </c>
      <c r="F1539" s="18"/>
      <c r="G1539" s="46"/>
      <c r="H1539" s="3"/>
      <c r="I1539" s="4"/>
      <c r="J1539" s="3"/>
      <c r="K1539" s="21" t="str">
        <f t="shared" si="101"/>
        <v/>
      </c>
      <c r="L1539" s="2"/>
      <c r="M1539" s="2"/>
      <c r="N1539" s="18"/>
      <c r="O1539" s="18"/>
    </row>
    <row r="1540" spans="1:15" ht="18.75" customHeight="1" x14ac:dyDescent="0.25">
      <c r="A1540" s="18"/>
      <c r="B1540" s="54">
        <f>IF(J1540="",0,COUNTIF($J$7:J1540,J1540))</f>
        <v>0</v>
      </c>
      <c r="C1540" s="54" t="str">
        <f t="shared" si="98"/>
        <v>0</v>
      </c>
      <c r="D1540" s="57">
        <f t="shared" si="99"/>
        <v>45291</v>
      </c>
      <c r="E1540" s="54">
        <f t="shared" si="100"/>
        <v>81</v>
      </c>
      <c r="F1540" s="18"/>
      <c r="G1540" s="46"/>
      <c r="H1540" s="3"/>
      <c r="I1540" s="4"/>
      <c r="J1540" s="3"/>
      <c r="K1540" s="21" t="str">
        <f t="shared" si="101"/>
        <v/>
      </c>
      <c r="L1540" s="2"/>
      <c r="M1540" s="2"/>
      <c r="N1540" s="18"/>
      <c r="O1540" s="18"/>
    </row>
    <row r="1541" spans="1:15" ht="18.75" customHeight="1" x14ac:dyDescent="0.25">
      <c r="A1541" s="18"/>
      <c r="B1541" s="54">
        <f>IF(J1541="",0,COUNTIF($J$7:J1541,J1541))</f>
        <v>0</v>
      </c>
      <c r="C1541" s="54" t="str">
        <f t="shared" si="98"/>
        <v>0</v>
      </c>
      <c r="D1541" s="57">
        <f t="shared" si="99"/>
        <v>45291</v>
      </c>
      <c r="E1541" s="54">
        <f t="shared" si="100"/>
        <v>81</v>
      </c>
      <c r="F1541" s="18"/>
      <c r="G1541" s="46"/>
      <c r="H1541" s="3"/>
      <c r="I1541" s="4"/>
      <c r="J1541" s="3"/>
      <c r="K1541" s="21" t="str">
        <f t="shared" si="101"/>
        <v/>
      </c>
      <c r="L1541" s="2"/>
      <c r="M1541" s="2"/>
      <c r="N1541" s="18"/>
      <c r="O1541" s="18"/>
    </row>
    <row r="1542" spans="1:15" ht="18.75" customHeight="1" x14ac:dyDescent="0.25">
      <c r="A1542" s="18"/>
      <c r="B1542" s="54">
        <f>IF(J1542="",0,COUNTIF($J$7:J1542,J1542))</f>
        <v>0</v>
      </c>
      <c r="C1542" s="54" t="str">
        <f t="shared" si="98"/>
        <v>0</v>
      </c>
      <c r="D1542" s="57">
        <f t="shared" si="99"/>
        <v>45291</v>
      </c>
      <c r="E1542" s="54">
        <f t="shared" si="100"/>
        <v>81</v>
      </c>
      <c r="F1542" s="18"/>
      <c r="G1542" s="46"/>
      <c r="H1542" s="3"/>
      <c r="I1542" s="4"/>
      <c r="J1542" s="3"/>
      <c r="K1542" s="21" t="str">
        <f t="shared" si="101"/>
        <v/>
      </c>
      <c r="L1542" s="2"/>
      <c r="M1542" s="2"/>
      <c r="N1542" s="18"/>
      <c r="O1542" s="18"/>
    </row>
    <row r="1543" spans="1:15" ht="18.75" customHeight="1" x14ac:dyDescent="0.25">
      <c r="A1543" s="18"/>
      <c r="B1543" s="54">
        <f>IF(J1543="",0,COUNTIF($J$7:J1543,J1543))</f>
        <v>0</v>
      </c>
      <c r="C1543" s="54" t="str">
        <f t="shared" si="98"/>
        <v>0</v>
      </c>
      <c r="D1543" s="57">
        <f t="shared" si="99"/>
        <v>45291</v>
      </c>
      <c r="E1543" s="54">
        <f t="shared" si="100"/>
        <v>81</v>
      </c>
      <c r="F1543" s="18"/>
      <c r="G1543" s="46"/>
      <c r="H1543" s="3"/>
      <c r="I1543" s="4"/>
      <c r="J1543" s="3"/>
      <c r="K1543" s="21" t="str">
        <f t="shared" si="101"/>
        <v/>
      </c>
      <c r="L1543" s="2"/>
      <c r="M1543" s="2"/>
      <c r="N1543" s="18"/>
      <c r="O1543" s="18"/>
    </row>
    <row r="1544" spans="1:15" ht="18.75" customHeight="1" x14ac:dyDescent="0.25">
      <c r="A1544" s="18"/>
      <c r="B1544" s="54">
        <f>IF(J1544="",0,COUNTIF($J$7:J1544,J1544))</f>
        <v>0</v>
      </c>
      <c r="C1544" s="54" t="str">
        <f t="shared" si="98"/>
        <v>0</v>
      </c>
      <c r="D1544" s="57">
        <f t="shared" si="99"/>
        <v>45291</v>
      </c>
      <c r="E1544" s="54">
        <f t="shared" si="100"/>
        <v>81</v>
      </c>
      <c r="F1544" s="18"/>
      <c r="G1544" s="46"/>
      <c r="H1544" s="3"/>
      <c r="I1544" s="4"/>
      <c r="J1544" s="3"/>
      <c r="K1544" s="21" t="str">
        <f t="shared" si="101"/>
        <v/>
      </c>
      <c r="L1544" s="2"/>
      <c r="M1544" s="2"/>
      <c r="N1544" s="18"/>
      <c r="O1544" s="18"/>
    </row>
    <row r="1545" spans="1:15" ht="18.75" customHeight="1" x14ac:dyDescent="0.25">
      <c r="A1545" s="18"/>
      <c r="B1545" s="54">
        <f>IF(J1545="",0,COUNTIF($J$7:J1545,J1545))</f>
        <v>0</v>
      </c>
      <c r="C1545" s="54" t="str">
        <f t="shared" si="98"/>
        <v>0</v>
      </c>
      <c r="D1545" s="57">
        <f t="shared" si="99"/>
        <v>45291</v>
      </c>
      <c r="E1545" s="54">
        <f t="shared" si="100"/>
        <v>81</v>
      </c>
      <c r="F1545" s="18"/>
      <c r="G1545" s="46"/>
      <c r="H1545" s="3"/>
      <c r="I1545" s="4"/>
      <c r="J1545" s="3"/>
      <c r="K1545" s="21" t="str">
        <f t="shared" si="101"/>
        <v/>
      </c>
      <c r="L1545" s="2"/>
      <c r="M1545" s="2"/>
      <c r="N1545" s="18"/>
      <c r="O1545" s="18"/>
    </row>
    <row r="1546" spans="1:15" ht="18.75" customHeight="1" x14ac:dyDescent="0.25">
      <c r="A1546" s="18"/>
      <c r="B1546" s="54">
        <f>IF(J1546="",0,COUNTIF($J$7:J1546,J1546))</f>
        <v>0</v>
      </c>
      <c r="C1546" s="54" t="str">
        <f t="shared" si="98"/>
        <v>0</v>
      </c>
      <c r="D1546" s="57">
        <f t="shared" si="99"/>
        <v>45291</v>
      </c>
      <c r="E1546" s="54">
        <f t="shared" si="100"/>
        <v>81</v>
      </c>
      <c r="F1546" s="18"/>
      <c r="G1546" s="46"/>
      <c r="H1546" s="3"/>
      <c r="I1546" s="4"/>
      <c r="J1546" s="3"/>
      <c r="K1546" s="21" t="str">
        <f t="shared" si="101"/>
        <v/>
      </c>
      <c r="L1546" s="2"/>
      <c r="M1546" s="2"/>
      <c r="N1546" s="18"/>
      <c r="O1546" s="18"/>
    </row>
    <row r="1547" spans="1:15" ht="18.75" customHeight="1" x14ac:dyDescent="0.25">
      <c r="A1547" s="18"/>
      <c r="B1547" s="54">
        <f>IF(J1547="",0,COUNTIF($J$7:J1547,J1547))</f>
        <v>0</v>
      </c>
      <c r="C1547" s="54" t="str">
        <f t="shared" si="98"/>
        <v>0</v>
      </c>
      <c r="D1547" s="57">
        <f t="shared" si="99"/>
        <v>45291</v>
      </c>
      <c r="E1547" s="54">
        <f t="shared" si="100"/>
        <v>81</v>
      </c>
      <c r="F1547" s="18"/>
      <c r="G1547" s="46"/>
      <c r="H1547" s="3"/>
      <c r="I1547" s="4"/>
      <c r="J1547" s="3"/>
      <c r="K1547" s="21" t="str">
        <f t="shared" si="101"/>
        <v/>
      </c>
      <c r="L1547" s="2"/>
      <c r="M1547" s="2"/>
      <c r="N1547" s="18"/>
      <c r="O1547" s="18"/>
    </row>
    <row r="1548" spans="1:15" ht="18.75" customHeight="1" x14ac:dyDescent="0.25">
      <c r="A1548" s="18"/>
      <c r="B1548" s="54">
        <f>IF(J1548="",0,COUNTIF($J$7:J1548,J1548))</f>
        <v>0</v>
      </c>
      <c r="C1548" s="54" t="str">
        <f t="shared" si="98"/>
        <v>0</v>
      </c>
      <c r="D1548" s="57">
        <f t="shared" si="99"/>
        <v>45291</v>
      </c>
      <c r="E1548" s="54">
        <f t="shared" si="100"/>
        <v>81</v>
      </c>
      <c r="F1548" s="18"/>
      <c r="G1548" s="46"/>
      <c r="H1548" s="3"/>
      <c r="I1548" s="4"/>
      <c r="J1548" s="3"/>
      <c r="K1548" s="21" t="str">
        <f t="shared" si="101"/>
        <v/>
      </c>
      <c r="L1548" s="2"/>
      <c r="M1548" s="2"/>
      <c r="N1548" s="18"/>
      <c r="O1548" s="18"/>
    </row>
    <row r="1549" spans="1:15" ht="18.75" customHeight="1" x14ac:dyDescent="0.25">
      <c r="A1549" s="18"/>
      <c r="B1549" s="54">
        <f>IF(J1549="",0,COUNTIF($J$7:J1549,J1549))</f>
        <v>0</v>
      </c>
      <c r="C1549" s="54" t="str">
        <f t="shared" si="98"/>
        <v>0</v>
      </c>
      <c r="D1549" s="57">
        <f t="shared" si="99"/>
        <v>45291</v>
      </c>
      <c r="E1549" s="54">
        <f t="shared" si="100"/>
        <v>81</v>
      </c>
      <c r="F1549" s="18"/>
      <c r="G1549" s="46"/>
      <c r="H1549" s="3"/>
      <c r="I1549" s="4"/>
      <c r="J1549" s="3"/>
      <c r="K1549" s="21" t="str">
        <f t="shared" si="101"/>
        <v/>
      </c>
      <c r="L1549" s="2"/>
      <c r="M1549" s="2"/>
      <c r="N1549" s="18"/>
      <c r="O1549" s="18"/>
    </row>
    <row r="1550" spans="1:15" ht="18.75" customHeight="1" x14ac:dyDescent="0.25">
      <c r="A1550" s="18"/>
      <c r="B1550" s="54">
        <f>IF(J1550="",0,COUNTIF($J$7:J1550,J1550))</f>
        <v>0</v>
      </c>
      <c r="C1550" s="54" t="str">
        <f t="shared" si="98"/>
        <v>0</v>
      </c>
      <c r="D1550" s="57">
        <f t="shared" si="99"/>
        <v>45291</v>
      </c>
      <c r="E1550" s="54">
        <f t="shared" si="100"/>
        <v>81</v>
      </c>
      <c r="F1550" s="18"/>
      <c r="G1550" s="46"/>
      <c r="H1550" s="3"/>
      <c r="I1550" s="4"/>
      <c r="J1550" s="3"/>
      <c r="K1550" s="21" t="str">
        <f t="shared" si="101"/>
        <v/>
      </c>
      <c r="L1550" s="2"/>
      <c r="M1550" s="2"/>
      <c r="N1550" s="18"/>
      <c r="O1550" s="18"/>
    </row>
    <row r="1551" spans="1:15" ht="18.75" customHeight="1" x14ac:dyDescent="0.25">
      <c r="A1551" s="18"/>
      <c r="B1551" s="54">
        <f>IF(J1551="",0,COUNTIF($J$7:J1551,J1551))</f>
        <v>0</v>
      </c>
      <c r="C1551" s="54" t="str">
        <f t="shared" si="98"/>
        <v>0</v>
      </c>
      <c r="D1551" s="57">
        <f t="shared" si="99"/>
        <v>45291</v>
      </c>
      <c r="E1551" s="54">
        <f t="shared" si="100"/>
        <v>81</v>
      </c>
      <c r="F1551" s="18"/>
      <c r="G1551" s="46"/>
      <c r="H1551" s="3"/>
      <c r="I1551" s="4"/>
      <c r="J1551" s="3"/>
      <c r="K1551" s="21" t="str">
        <f t="shared" si="101"/>
        <v/>
      </c>
      <c r="L1551" s="2"/>
      <c r="M1551" s="2"/>
      <c r="N1551" s="18"/>
      <c r="O1551" s="18"/>
    </row>
    <row r="1552" spans="1:15" ht="18.75" customHeight="1" x14ac:dyDescent="0.25">
      <c r="A1552" s="18"/>
      <c r="B1552" s="54">
        <f>IF(J1552="",0,COUNTIF($J$7:J1552,J1552))</f>
        <v>0</v>
      </c>
      <c r="C1552" s="54" t="str">
        <f t="shared" si="98"/>
        <v>0</v>
      </c>
      <c r="D1552" s="57">
        <f t="shared" si="99"/>
        <v>45291</v>
      </c>
      <c r="E1552" s="54">
        <f t="shared" si="100"/>
        <v>81</v>
      </c>
      <c r="F1552" s="18"/>
      <c r="G1552" s="46"/>
      <c r="H1552" s="3"/>
      <c r="I1552" s="4"/>
      <c r="J1552" s="3"/>
      <c r="K1552" s="21" t="str">
        <f t="shared" si="101"/>
        <v/>
      </c>
      <c r="L1552" s="2"/>
      <c r="M1552" s="2"/>
      <c r="N1552" s="18"/>
      <c r="O1552" s="18"/>
    </row>
    <row r="1553" spans="1:15" ht="18.75" customHeight="1" x14ac:dyDescent="0.25">
      <c r="A1553" s="18"/>
      <c r="B1553" s="54">
        <f>IF(J1553="",0,COUNTIF($J$7:J1553,J1553))</f>
        <v>0</v>
      </c>
      <c r="C1553" s="54" t="str">
        <f t="shared" si="98"/>
        <v>0</v>
      </c>
      <c r="D1553" s="57">
        <f t="shared" si="99"/>
        <v>45291</v>
      </c>
      <c r="E1553" s="54">
        <f t="shared" si="100"/>
        <v>81</v>
      </c>
      <c r="F1553" s="18"/>
      <c r="G1553" s="46"/>
      <c r="H1553" s="3"/>
      <c r="I1553" s="4"/>
      <c r="J1553" s="3"/>
      <c r="K1553" s="21" t="str">
        <f t="shared" si="101"/>
        <v/>
      </c>
      <c r="L1553" s="2"/>
      <c r="M1553" s="2"/>
      <c r="N1553" s="18"/>
      <c r="O1553" s="18"/>
    </row>
    <row r="1554" spans="1:15" ht="18.75" customHeight="1" x14ac:dyDescent="0.25">
      <c r="A1554" s="18"/>
      <c r="B1554" s="54">
        <f>IF(J1554="",0,COUNTIF($J$7:J1554,J1554))</f>
        <v>0</v>
      </c>
      <c r="C1554" s="54" t="str">
        <f t="shared" si="98"/>
        <v>0</v>
      </c>
      <c r="D1554" s="57">
        <f t="shared" si="99"/>
        <v>45291</v>
      </c>
      <c r="E1554" s="54">
        <f t="shared" si="100"/>
        <v>81</v>
      </c>
      <c r="F1554" s="18"/>
      <c r="G1554" s="46"/>
      <c r="H1554" s="3"/>
      <c r="I1554" s="4"/>
      <c r="J1554" s="3"/>
      <c r="K1554" s="21" t="str">
        <f t="shared" si="101"/>
        <v/>
      </c>
      <c r="L1554" s="2"/>
      <c r="M1554" s="2"/>
      <c r="N1554" s="18"/>
      <c r="O1554" s="18"/>
    </row>
    <row r="1555" spans="1:15" ht="18.75" customHeight="1" x14ac:dyDescent="0.25">
      <c r="A1555" s="18"/>
      <c r="B1555" s="54">
        <f>IF(J1555="",0,COUNTIF($J$7:J1555,J1555))</f>
        <v>0</v>
      </c>
      <c r="C1555" s="54" t="str">
        <f t="shared" si="98"/>
        <v>0</v>
      </c>
      <c r="D1555" s="57">
        <f t="shared" si="99"/>
        <v>45291</v>
      </c>
      <c r="E1555" s="54">
        <f t="shared" si="100"/>
        <v>81</v>
      </c>
      <c r="F1555" s="18"/>
      <c r="G1555" s="46"/>
      <c r="H1555" s="3"/>
      <c r="I1555" s="4"/>
      <c r="J1555" s="3"/>
      <c r="K1555" s="21" t="str">
        <f t="shared" si="101"/>
        <v/>
      </c>
      <c r="L1555" s="2"/>
      <c r="M1555" s="2"/>
      <c r="N1555" s="18"/>
      <c r="O1555" s="18"/>
    </row>
    <row r="1556" spans="1:15" ht="18.75" customHeight="1" x14ac:dyDescent="0.25">
      <c r="A1556" s="18"/>
      <c r="B1556" s="54">
        <f>IF(J1556="",0,COUNTIF($J$7:J1556,J1556))</f>
        <v>0</v>
      </c>
      <c r="C1556" s="54" t="str">
        <f t="shared" si="98"/>
        <v>0</v>
      </c>
      <c r="D1556" s="57">
        <f t="shared" si="99"/>
        <v>45291</v>
      </c>
      <c r="E1556" s="54">
        <f t="shared" si="100"/>
        <v>81</v>
      </c>
      <c r="F1556" s="18"/>
      <c r="G1556" s="46"/>
      <c r="H1556" s="3"/>
      <c r="I1556" s="4"/>
      <c r="J1556" s="3"/>
      <c r="K1556" s="21" t="str">
        <f t="shared" si="101"/>
        <v/>
      </c>
      <c r="L1556" s="2"/>
      <c r="M1556" s="2"/>
      <c r="N1556" s="18"/>
      <c r="O1556" s="18"/>
    </row>
    <row r="1557" spans="1:15" ht="18.75" customHeight="1" x14ac:dyDescent="0.25">
      <c r="A1557" s="18"/>
      <c r="B1557" s="54">
        <f>IF(J1557="",0,COUNTIF($J$7:J1557,J1557))</f>
        <v>0</v>
      </c>
      <c r="C1557" s="54" t="str">
        <f t="shared" si="98"/>
        <v>0</v>
      </c>
      <c r="D1557" s="57">
        <f t="shared" si="99"/>
        <v>45291</v>
      </c>
      <c r="E1557" s="54">
        <f t="shared" si="100"/>
        <v>81</v>
      </c>
      <c r="F1557" s="18"/>
      <c r="G1557" s="46"/>
      <c r="H1557" s="3"/>
      <c r="I1557" s="4"/>
      <c r="J1557" s="3"/>
      <c r="K1557" s="21" t="str">
        <f t="shared" si="101"/>
        <v/>
      </c>
      <c r="L1557" s="2"/>
      <c r="M1557" s="2"/>
      <c r="N1557" s="18"/>
      <c r="O1557" s="18"/>
    </row>
    <row r="1558" spans="1:15" ht="18.75" customHeight="1" x14ac:dyDescent="0.25">
      <c r="A1558" s="18"/>
      <c r="B1558" s="54">
        <f>IF(J1558="",0,COUNTIF($J$7:J1558,J1558))</f>
        <v>0</v>
      </c>
      <c r="C1558" s="54" t="str">
        <f t="shared" si="98"/>
        <v>0</v>
      </c>
      <c r="D1558" s="57">
        <f t="shared" si="99"/>
        <v>45291</v>
      </c>
      <c r="E1558" s="54">
        <f t="shared" si="100"/>
        <v>81</v>
      </c>
      <c r="F1558" s="18"/>
      <c r="G1558" s="46"/>
      <c r="H1558" s="3"/>
      <c r="I1558" s="4"/>
      <c r="J1558" s="3"/>
      <c r="K1558" s="21" t="str">
        <f t="shared" si="101"/>
        <v/>
      </c>
      <c r="L1558" s="2"/>
      <c r="M1558" s="2"/>
      <c r="N1558" s="18"/>
      <c r="O1558" s="18"/>
    </row>
    <row r="1559" spans="1:15" ht="18.75" customHeight="1" x14ac:dyDescent="0.25">
      <c r="A1559" s="18"/>
      <c r="B1559" s="54">
        <f>IF(J1559="",0,COUNTIF($J$7:J1559,J1559))</f>
        <v>0</v>
      </c>
      <c r="C1559" s="54" t="str">
        <f t="shared" si="98"/>
        <v>0</v>
      </c>
      <c r="D1559" s="57">
        <f t="shared" si="99"/>
        <v>45291</v>
      </c>
      <c r="E1559" s="54">
        <f t="shared" si="100"/>
        <v>81</v>
      </c>
      <c r="F1559" s="18"/>
      <c r="G1559" s="46"/>
      <c r="H1559" s="3"/>
      <c r="I1559" s="4"/>
      <c r="J1559" s="3"/>
      <c r="K1559" s="21" t="str">
        <f t="shared" si="101"/>
        <v/>
      </c>
      <c r="L1559" s="2"/>
      <c r="M1559" s="2"/>
      <c r="N1559" s="18"/>
      <c r="O1559" s="18"/>
    </row>
    <row r="1560" spans="1:15" ht="18.75" customHeight="1" x14ac:dyDescent="0.25">
      <c r="A1560" s="18"/>
      <c r="B1560" s="54">
        <f>IF(J1560="",0,COUNTIF($J$7:J1560,J1560))</f>
        <v>0</v>
      </c>
      <c r="C1560" s="54" t="str">
        <f t="shared" si="98"/>
        <v>0</v>
      </c>
      <c r="D1560" s="57">
        <f t="shared" si="99"/>
        <v>45291</v>
      </c>
      <c r="E1560" s="54">
        <f t="shared" si="100"/>
        <v>81</v>
      </c>
      <c r="F1560" s="18"/>
      <c r="G1560" s="46"/>
      <c r="H1560" s="3"/>
      <c r="I1560" s="4"/>
      <c r="J1560" s="3"/>
      <c r="K1560" s="21" t="str">
        <f t="shared" si="101"/>
        <v/>
      </c>
      <c r="L1560" s="2"/>
      <c r="M1560" s="2"/>
      <c r="N1560" s="18"/>
      <c r="O1560" s="18"/>
    </row>
    <row r="1561" spans="1:15" ht="18.75" customHeight="1" x14ac:dyDescent="0.25">
      <c r="A1561" s="18"/>
      <c r="B1561" s="54">
        <f>IF(J1561="",0,COUNTIF($J$7:J1561,J1561))</f>
        <v>0</v>
      </c>
      <c r="C1561" s="54" t="str">
        <f t="shared" si="98"/>
        <v>0</v>
      </c>
      <c r="D1561" s="57">
        <f t="shared" si="99"/>
        <v>45291</v>
      </c>
      <c r="E1561" s="54">
        <f t="shared" si="100"/>
        <v>81</v>
      </c>
      <c r="F1561" s="18"/>
      <c r="G1561" s="46"/>
      <c r="H1561" s="3"/>
      <c r="I1561" s="4"/>
      <c r="J1561" s="3"/>
      <c r="K1561" s="21" t="str">
        <f t="shared" si="101"/>
        <v/>
      </c>
      <c r="L1561" s="2"/>
      <c r="M1561" s="2"/>
      <c r="N1561" s="18"/>
      <c r="O1561" s="18"/>
    </row>
    <row r="1562" spans="1:15" ht="18.75" customHeight="1" x14ac:dyDescent="0.25">
      <c r="A1562" s="18"/>
      <c r="B1562" s="54">
        <f>IF(J1562="",0,COUNTIF($J$7:J1562,J1562))</f>
        <v>0</v>
      </c>
      <c r="C1562" s="54" t="str">
        <f t="shared" si="98"/>
        <v>0</v>
      </c>
      <c r="D1562" s="57">
        <f t="shared" si="99"/>
        <v>45291</v>
      </c>
      <c r="E1562" s="54">
        <f t="shared" si="100"/>
        <v>81</v>
      </c>
      <c r="F1562" s="18"/>
      <c r="G1562" s="46"/>
      <c r="H1562" s="3"/>
      <c r="I1562" s="4"/>
      <c r="J1562" s="3"/>
      <c r="K1562" s="21" t="str">
        <f t="shared" si="101"/>
        <v/>
      </c>
      <c r="L1562" s="2"/>
      <c r="M1562" s="2"/>
      <c r="N1562" s="18"/>
      <c r="O1562" s="18"/>
    </row>
    <row r="1563" spans="1:15" ht="18.75" customHeight="1" x14ac:dyDescent="0.25">
      <c r="A1563" s="18"/>
      <c r="B1563" s="54">
        <f>IF(J1563="",0,COUNTIF($J$7:J1563,J1563))</f>
        <v>0</v>
      </c>
      <c r="C1563" s="54" t="str">
        <f t="shared" si="98"/>
        <v>0</v>
      </c>
      <c r="D1563" s="57">
        <f t="shared" si="99"/>
        <v>45291</v>
      </c>
      <c r="E1563" s="54">
        <f t="shared" si="100"/>
        <v>81</v>
      </c>
      <c r="F1563" s="18"/>
      <c r="G1563" s="46"/>
      <c r="H1563" s="3"/>
      <c r="I1563" s="4"/>
      <c r="J1563" s="3"/>
      <c r="K1563" s="21" t="str">
        <f t="shared" si="101"/>
        <v/>
      </c>
      <c r="L1563" s="2"/>
      <c r="M1563" s="2"/>
      <c r="N1563" s="18"/>
      <c r="O1563" s="18"/>
    </row>
    <row r="1564" spans="1:15" ht="18.75" customHeight="1" x14ac:dyDescent="0.25">
      <c r="A1564" s="18"/>
      <c r="B1564" s="54">
        <f>IF(J1564="",0,COUNTIF($J$7:J1564,J1564))</f>
        <v>0</v>
      </c>
      <c r="C1564" s="54" t="str">
        <f t="shared" si="98"/>
        <v>0</v>
      </c>
      <c r="D1564" s="57">
        <f t="shared" si="99"/>
        <v>45291</v>
      </c>
      <c r="E1564" s="54">
        <f t="shared" si="100"/>
        <v>81</v>
      </c>
      <c r="F1564" s="18"/>
      <c r="G1564" s="46"/>
      <c r="H1564" s="3"/>
      <c r="I1564" s="4"/>
      <c r="J1564" s="3"/>
      <c r="K1564" s="21" t="str">
        <f t="shared" si="101"/>
        <v/>
      </c>
      <c r="L1564" s="2"/>
      <c r="M1564" s="2"/>
      <c r="N1564" s="18"/>
      <c r="O1564" s="18"/>
    </row>
    <row r="1565" spans="1:15" ht="18.75" customHeight="1" x14ac:dyDescent="0.25">
      <c r="A1565" s="18"/>
      <c r="B1565" s="54">
        <f>IF(J1565="",0,COUNTIF($J$7:J1565,J1565))</f>
        <v>0</v>
      </c>
      <c r="C1565" s="54" t="str">
        <f t="shared" si="98"/>
        <v>0</v>
      </c>
      <c r="D1565" s="57">
        <f t="shared" si="99"/>
        <v>45291</v>
      </c>
      <c r="E1565" s="54">
        <f t="shared" si="100"/>
        <v>81</v>
      </c>
      <c r="F1565" s="18"/>
      <c r="G1565" s="46"/>
      <c r="H1565" s="3"/>
      <c r="I1565" s="4"/>
      <c r="J1565" s="3"/>
      <c r="K1565" s="21" t="str">
        <f t="shared" si="101"/>
        <v/>
      </c>
      <c r="L1565" s="2"/>
      <c r="M1565" s="2"/>
      <c r="N1565" s="18"/>
      <c r="O1565" s="18"/>
    </row>
    <row r="1566" spans="1:15" ht="18.75" customHeight="1" x14ac:dyDescent="0.25">
      <c r="A1566" s="18"/>
      <c r="B1566" s="54">
        <f>IF(J1566="",0,COUNTIF($J$7:J1566,J1566))</f>
        <v>0</v>
      </c>
      <c r="C1566" s="54" t="str">
        <f t="shared" si="98"/>
        <v>0</v>
      </c>
      <c r="D1566" s="57">
        <f t="shared" si="99"/>
        <v>45291</v>
      </c>
      <c r="E1566" s="54">
        <f t="shared" si="100"/>
        <v>81</v>
      </c>
      <c r="F1566" s="18"/>
      <c r="G1566" s="46"/>
      <c r="H1566" s="3"/>
      <c r="I1566" s="4"/>
      <c r="J1566" s="3"/>
      <c r="K1566" s="21" t="str">
        <f t="shared" si="101"/>
        <v/>
      </c>
      <c r="L1566" s="2"/>
      <c r="M1566" s="2"/>
      <c r="N1566" s="18"/>
      <c r="O1566" s="18"/>
    </row>
    <row r="1567" spans="1:15" ht="18.75" customHeight="1" x14ac:dyDescent="0.25">
      <c r="A1567" s="18"/>
      <c r="B1567" s="54">
        <f>IF(J1567="",0,COUNTIF($J$7:J1567,J1567))</f>
        <v>0</v>
      </c>
      <c r="C1567" s="54" t="str">
        <f t="shared" si="98"/>
        <v>0</v>
      </c>
      <c r="D1567" s="57">
        <f t="shared" si="99"/>
        <v>45291</v>
      </c>
      <c r="E1567" s="54">
        <f t="shared" si="100"/>
        <v>81</v>
      </c>
      <c r="F1567" s="18"/>
      <c r="G1567" s="46"/>
      <c r="H1567" s="3"/>
      <c r="I1567" s="4"/>
      <c r="J1567" s="3"/>
      <c r="K1567" s="21" t="str">
        <f t="shared" si="101"/>
        <v/>
      </c>
      <c r="L1567" s="2"/>
      <c r="M1567" s="2"/>
      <c r="N1567" s="18"/>
      <c r="O1567" s="18"/>
    </row>
    <row r="1568" spans="1:15" ht="18.75" customHeight="1" x14ac:dyDescent="0.25">
      <c r="A1568" s="18"/>
      <c r="B1568" s="54">
        <f>IF(J1568="",0,COUNTIF($J$7:J1568,J1568))</f>
        <v>0</v>
      </c>
      <c r="C1568" s="54" t="str">
        <f t="shared" si="98"/>
        <v>0</v>
      </c>
      <c r="D1568" s="57">
        <f t="shared" si="99"/>
        <v>45291</v>
      </c>
      <c r="E1568" s="54">
        <f t="shared" si="100"/>
        <v>81</v>
      </c>
      <c r="F1568" s="18"/>
      <c r="G1568" s="46"/>
      <c r="H1568" s="3"/>
      <c r="I1568" s="4"/>
      <c r="J1568" s="3"/>
      <c r="K1568" s="21" t="str">
        <f t="shared" si="101"/>
        <v/>
      </c>
      <c r="L1568" s="2"/>
      <c r="M1568" s="2"/>
      <c r="N1568" s="18"/>
      <c r="O1568" s="18"/>
    </row>
    <row r="1569" spans="1:15" ht="18.75" customHeight="1" x14ac:dyDescent="0.25">
      <c r="A1569" s="18"/>
      <c r="B1569" s="54">
        <f>IF(J1569="",0,COUNTIF($J$7:J1569,J1569))</f>
        <v>0</v>
      </c>
      <c r="C1569" s="54" t="str">
        <f t="shared" si="98"/>
        <v>0</v>
      </c>
      <c r="D1569" s="57">
        <f t="shared" si="99"/>
        <v>45291</v>
      </c>
      <c r="E1569" s="54">
        <f t="shared" si="100"/>
        <v>81</v>
      </c>
      <c r="F1569" s="18"/>
      <c r="G1569" s="46"/>
      <c r="H1569" s="3"/>
      <c r="I1569" s="4"/>
      <c r="J1569" s="3"/>
      <c r="K1569" s="21" t="str">
        <f t="shared" si="101"/>
        <v/>
      </c>
      <c r="L1569" s="2"/>
      <c r="M1569" s="2"/>
      <c r="N1569" s="18"/>
      <c r="O1569" s="18"/>
    </row>
    <row r="1570" spans="1:15" ht="18.75" customHeight="1" x14ac:dyDescent="0.25">
      <c r="A1570" s="18"/>
      <c r="B1570" s="54">
        <f>IF(J1570="",0,COUNTIF($J$7:J1570,J1570))</f>
        <v>0</v>
      </c>
      <c r="C1570" s="54" t="str">
        <f t="shared" si="98"/>
        <v>0</v>
      </c>
      <c r="D1570" s="57">
        <f t="shared" si="99"/>
        <v>45291</v>
      </c>
      <c r="E1570" s="54">
        <f t="shared" si="100"/>
        <v>81</v>
      </c>
      <c r="F1570" s="18"/>
      <c r="G1570" s="46"/>
      <c r="H1570" s="3"/>
      <c r="I1570" s="4"/>
      <c r="J1570" s="3"/>
      <c r="K1570" s="21" t="str">
        <f t="shared" si="101"/>
        <v/>
      </c>
      <c r="L1570" s="2"/>
      <c r="M1570" s="2"/>
      <c r="N1570" s="18"/>
      <c r="O1570" s="18"/>
    </row>
    <row r="1571" spans="1:15" ht="18.75" customHeight="1" x14ac:dyDescent="0.25">
      <c r="A1571" s="18"/>
      <c r="B1571" s="54">
        <f>IF(J1571="",0,COUNTIF($J$7:J1571,J1571))</f>
        <v>0</v>
      </c>
      <c r="C1571" s="54" t="str">
        <f t="shared" si="98"/>
        <v>0</v>
      </c>
      <c r="D1571" s="57">
        <f t="shared" si="99"/>
        <v>45291</v>
      </c>
      <c r="E1571" s="54">
        <f t="shared" si="100"/>
        <v>81</v>
      </c>
      <c r="F1571" s="18"/>
      <c r="G1571" s="46"/>
      <c r="H1571" s="3"/>
      <c r="I1571" s="4"/>
      <c r="J1571" s="3"/>
      <c r="K1571" s="21" t="str">
        <f t="shared" si="101"/>
        <v/>
      </c>
      <c r="L1571" s="2"/>
      <c r="M1571" s="2"/>
      <c r="N1571" s="18"/>
      <c r="O1571" s="18"/>
    </row>
    <row r="1572" spans="1:15" ht="18.75" customHeight="1" x14ac:dyDescent="0.25">
      <c r="A1572" s="18"/>
      <c r="B1572" s="54">
        <f>IF(J1572="",0,COUNTIF($J$7:J1572,J1572))</f>
        <v>0</v>
      </c>
      <c r="C1572" s="54" t="str">
        <f t="shared" si="98"/>
        <v>0</v>
      </c>
      <c r="D1572" s="57">
        <f t="shared" si="99"/>
        <v>45291</v>
      </c>
      <c r="E1572" s="54">
        <f t="shared" si="100"/>
        <v>81</v>
      </c>
      <c r="F1572" s="18"/>
      <c r="G1572" s="46"/>
      <c r="H1572" s="3"/>
      <c r="I1572" s="4"/>
      <c r="J1572" s="3"/>
      <c r="K1572" s="21" t="str">
        <f t="shared" si="101"/>
        <v/>
      </c>
      <c r="L1572" s="2"/>
      <c r="M1572" s="2"/>
      <c r="N1572" s="18"/>
      <c r="O1572" s="18"/>
    </row>
    <row r="1573" spans="1:15" ht="18.75" customHeight="1" x14ac:dyDescent="0.25">
      <c r="A1573" s="18"/>
      <c r="B1573" s="54">
        <f>IF(J1573="",0,COUNTIF($J$7:J1573,J1573))</f>
        <v>0</v>
      </c>
      <c r="C1573" s="54" t="str">
        <f t="shared" si="98"/>
        <v>0</v>
      </c>
      <c r="D1573" s="57">
        <f t="shared" si="99"/>
        <v>45291</v>
      </c>
      <c r="E1573" s="54">
        <f t="shared" si="100"/>
        <v>81</v>
      </c>
      <c r="F1573" s="18"/>
      <c r="G1573" s="46"/>
      <c r="H1573" s="3"/>
      <c r="I1573" s="4"/>
      <c r="J1573" s="3"/>
      <c r="K1573" s="21" t="str">
        <f t="shared" si="101"/>
        <v/>
      </c>
      <c r="L1573" s="2"/>
      <c r="M1573" s="2"/>
      <c r="N1573" s="18"/>
      <c r="O1573" s="18"/>
    </row>
    <row r="1574" spans="1:15" ht="18.75" customHeight="1" x14ac:dyDescent="0.25">
      <c r="A1574" s="18"/>
      <c r="B1574" s="54">
        <f>IF(J1574="",0,COUNTIF($J$7:J1574,J1574))</f>
        <v>0</v>
      </c>
      <c r="C1574" s="54" t="str">
        <f t="shared" si="98"/>
        <v>0</v>
      </c>
      <c r="D1574" s="57">
        <f t="shared" si="99"/>
        <v>45291</v>
      </c>
      <c r="E1574" s="54">
        <f t="shared" si="100"/>
        <v>81</v>
      </c>
      <c r="F1574" s="18"/>
      <c r="G1574" s="46"/>
      <c r="H1574" s="3"/>
      <c r="I1574" s="4"/>
      <c r="J1574" s="3"/>
      <c r="K1574" s="21" t="str">
        <f t="shared" si="101"/>
        <v/>
      </c>
      <c r="L1574" s="2"/>
      <c r="M1574" s="2"/>
      <c r="N1574" s="18"/>
      <c r="O1574" s="18"/>
    </row>
    <row r="1575" spans="1:15" ht="18.75" customHeight="1" x14ac:dyDescent="0.25">
      <c r="A1575" s="18"/>
      <c r="B1575" s="54">
        <f>IF(J1575="",0,COUNTIF($J$7:J1575,J1575))</f>
        <v>0</v>
      </c>
      <c r="C1575" s="54" t="str">
        <f t="shared" si="98"/>
        <v>0</v>
      </c>
      <c r="D1575" s="57">
        <f t="shared" si="99"/>
        <v>45291</v>
      </c>
      <c r="E1575" s="54">
        <f t="shared" si="100"/>
        <v>81</v>
      </c>
      <c r="F1575" s="18"/>
      <c r="G1575" s="46"/>
      <c r="H1575" s="3"/>
      <c r="I1575" s="4"/>
      <c r="J1575" s="3"/>
      <c r="K1575" s="21" t="str">
        <f t="shared" si="101"/>
        <v/>
      </c>
      <c r="L1575" s="2"/>
      <c r="M1575" s="2"/>
      <c r="N1575" s="18"/>
      <c r="O1575" s="18"/>
    </row>
    <row r="1576" spans="1:15" ht="18.75" customHeight="1" x14ac:dyDescent="0.25">
      <c r="A1576" s="18"/>
      <c r="B1576" s="54">
        <f>IF(J1576="",0,COUNTIF($J$7:J1576,J1576))</f>
        <v>0</v>
      </c>
      <c r="C1576" s="54" t="str">
        <f t="shared" si="98"/>
        <v>0</v>
      </c>
      <c r="D1576" s="57">
        <f t="shared" si="99"/>
        <v>45291</v>
      </c>
      <c r="E1576" s="54">
        <f t="shared" si="100"/>
        <v>81</v>
      </c>
      <c r="F1576" s="18"/>
      <c r="G1576" s="46"/>
      <c r="H1576" s="3"/>
      <c r="I1576" s="4"/>
      <c r="J1576" s="3"/>
      <c r="K1576" s="21" t="str">
        <f t="shared" si="101"/>
        <v/>
      </c>
      <c r="L1576" s="2"/>
      <c r="M1576" s="2"/>
      <c r="N1576" s="18"/>
      <c r="O1576" s="18"/>
    </row>
    <row r="1577" spans="1:15" ht="18.75" customHeight="1" x14ac:dyDescent="0.25">
      <c r="A1577" s="18"/>
      <c r="B1577" s="54">
        <f>IF(J1577="",0,COUNTIF($J$7:J1577,J1577))</f>
        <v>0</v>
      </c>
      <c r="C1577" s="54" t="str">
        <f t="shared" si="98"/>
        <v>0</v>
      </c>
      <c r="D1577" s="57">
        <f t="shared" si="99"/>
        <v>45291</v>
      </c>
      <c r="E1577" s="54">
        <f t="shared" si="100"/>
        <v>81</v>
      </c>
      <c r="F1577" s="18"/>
      <c r="G1577" s="46"/>
      <c r="H1577" s="3"/>
      <c r="I1577" s="4"/>
      <c r="J1577" s="3"/>
      <c r="K1577" s="21" t="str">
        <f t="shared" si="101"/>
        <v/>
      </c>
      <c r="L1577" s="2"/>
      <c r="M1577" s="2"/>
      <c r="N1577" s="18"/>
      <c r="O1577" s="18"/>
    </row>
    <row r="1578" spans="1:15" ht="18.75" customHeight="1" x14ac:dyDescent="0.25">
      <c r="A1578" s="18"/>
      <c r="B1578" s="54">
        <f>IF(J1578="",0,COUNTIF($J$7:J1578,J1578))</f>
        <v>0</v>
      </c>
      <c r="C1578" s="54" t="str">
        <f t="shared" si="98"/>
        <v>0</v>
      </c>
      <c r="D1578" s="57">
        <f t="shared" si="99"/>
        <v>45291</v>
      </c>
      <c r="E1578" s="54">
        <f t="shared" si="100"/>
        <v>81</v>
      </c>
      <c r="F1578" s="18"/>
      <c r="G1578" s="46"/>
      <c r="H1578" s="3"/>
      <c r="I1578" s="4"/>
      <c r="J1578" s="3"/>
      <c r="K1578" s="21" t="str">
        <f t="shared" si="101"/>
        <v/>
      </c>
      <c r="L1578" s="2"/>
      <c r="M1578" s="2"/>
      <c r="N1578" s="18"/>
      <c r="O1578" s="18"/>
    </row>
    <row r="1579" spans="1:15" ht="18.75" customHeight="1" x14ac:dyDescent="0.25">
      <c r="A1579" s="18"/>
      <c r="B1579" s="54">
        <f>IF(J1579="",0,COUNTIF($J$7:J1579,J1579))</f>
        <v>0</v>
      </c>
      <c r="C1579" s="54" t="str">
        <f t="shared" si="98"/>
        <v>0</v>
      </c>
      <c r="D1579" s="57">
        <f t="shared" si="99"/>
        <v>45291</v>
      </c>
      <c r="E1579" s="54">
        <f t="shared" si="100"/>
        <v>81</v>
      </c>
      <c r="F1579" s="18"/>
      <c r="G1579" s="46"/>
      <c r="H1579" s="3"/>
      <c r="I1579" s="4"/>
      <c r="J1579" s="3"/>
      <c r="K1579" s="21" t="str">
        <f t="shared" si="101"/>
        <v/>
      </c>
      <c r="L1579" s="2"/>
      <c r="M1579" s="2"/>
      <c r="N1579" s="18"/>
      <c r="O1579" s="18"/>
    </row>
    <row r="1580" spans="1:15" ht="18.75" customHeight="1" x14ac:dyDescent="0.25">
      <c r="A1580" s="18"/>
      <c r="B1580" s="54">
        <f>IF(J1580="",0,COUNTIF($J$7:J1580,J1580))</f>
        <v>0</v>
      </c>
      <c r="C1580" s="54" t="str">
        <f t="shared" si="98"/>
        <v>0</v>
      </c>
      <c r="D1580" s="57">
        <f t="shared" si="99"/>
        <v>45291</v>
      </c>
      <c r="E1580" s="54">
        <f t="shared" si="100"/>
        <v>81</v>
      </c>
      <c r="F1580" s="18"/>
      <c r="G1580" s="46"/>
      <c r="H1580" s="3"/>
      <c r="I1580" s="4"/>
      <c r="J1580" s="3"/>
      <c r="K1580" s="21" t="str">
        <f t="shared" si="101"/>
        <v/>
      </c>
      <c r="L1580" s="2"/>
      <c r="M1580" s="2"/>
      <c r="N1580" s="18"/>
      <c r="O1580" s="18"/>
    </row>
    <row r="1581" spans="1:15" ht="18.75" customHeight="1" x14ac:dyDescent="0.25">
      <c r="A1581" s="18"/>
      <c r="B1581" s="54">
        <f>IF(J1581="",0,COUNTIF($J$7:J1581,J1581))</f>
        <v>0</v>
      </c>
      <c r="C1581" s="54" t="str">
        <f t="shared" si="98"/>
        <v>0</v>
      </c>
      <c r="D1581" s="57">
        <f t="shared" si="99"/>
        <v>45291</v>
      </c>
      <c r="E1581" s="54">
        <f t="shared" si="100"/>
        <v>81</v>
      </c>
      <c r="F1581" s="18"/>
      <c r="G1581" s="46"/>
      <c r="H1581" s="3"/>
      <c r="I1581" s="4"/>
      <c r="J1581" s="3"/>
      <c r="K1581" s="21" t="str">
        <f t="shared" si="101"/>
        <v/>
      </c>
      <c r="L1581" s="2"/>
      <c r="M1581" s="2"/>
      <c r="N1581" s="18"/>
      <c r="O1581" s="18"/>
    </row>
    <row r="1582" spans="1:15" ht="18.75" customHeight="1" x14ac:dyDescent="0.25">
      <c r="A1582" s="18"/>
      <c r="B1582" s="54">
        <f>IF(J1582="",0,COUNTIF($J$7:J1582,J1582))</f>
        <v>0</v>
      </c>
      <c r="C1582" s="54" t="str">
        <f t="shared" si="98"/>
        <v>0</v>
      </c>
      <c r="D1582" s="57">
        <f t="shared" si="99"/>
        <v>45291</v>
      </c>
      <c r="E1582" s="54">
        <f t="shared" si="100"/>
        <v>81</v>
      </c>
      <c r="F1582" s="18"/>
      <c r="G1582" s="46"/>
      <c r="H1582" s="3"/>
      <c r="I1582" s="4"/>
      <c r="J1582" s="3"/>
      <c r="K1582" s="21" t="str">
        <f t="shared" si="101"/>
        <v/>
      </c>
      <c r="L1582" s="2"/>
      <c r="M1582" s="2"/>
      <c r="N1582" s="18"/>
      <c r="O1582" s="18"/>
    </row>
    <row r="1583" spans="1:15" ht="18.75" customHeight="1" x14ac:dyDescent="0.25">
      <c r="A1583" s="18"/>
      <c r="B1583" s="54">
        <f>IF(J1583="",0,COUNTIF($J$7:J1583,J1583))</f>
        <v>0</v>
      </c>
      <c r="C1583" s="54" t="str">
        <f t="shared" si="98"/>
        <v>0</v>
      </c>
      <c r="D1583" s="57">
        <f t="shared" si="99"/>
        <v>45291</v>
      </c>
      <c r="E1583" s="54">
        <f t="shared" si="100"/>
        <v>81</v>
      </c>
      <c r="F1583" s="18"/>
      <c r="G1583" s="46"/>
      <c r="H1583" s="3"/>
      <c r="I1583" s="4"/>
      <c r="J1583" s="3"/>
      <c r="K1583" s="21" t="str">
        <f t="shared" si="101"/>
        <v/>
      </c>
      <c r="L1583" s="2"/>
      <c r="M1583" s="2"/>
      <c r="N1583" s="18"/>
      <c r="O1583" s="18"/>
    </row>
    <row r="1584" spans="1:15" ht="18.75" customHeight="1" x14ac:dyDescent="0.25">
      <c r="A1584" s="18"/>
      <c r="B1584" s="54">
        <f>IF(J1584="",0,COUNTIF($J$7:J1584,J1584))</f>
        <v>0</v>
      </c>
      <c r="C1584" s="54" t="str">
        <f t="shared" si="98"/>
        <v>0</v>
      </c>
      <c r="D1584" s="57">
        <f t="shared" si="99"/>
        <v>45291</v>
      </c>
      <c r="E1584" s="54">
        <f t="shared" si="100"/>
        <v>81</v>
      </c>
      <c r="F1584" s="18"/>
      <c r="G1584" s="46"/>
      <c r="H1584" s="3"/>
      <c r="I1584" s="4"/>
      <c r="J1584" s="3"/>
      <c r="K1584" s="21" t="str">
        <f t="shared" si="101"/>
        <v/>
      </c>
      <c r="L1584" s="2"/>
      <c r="M1584" s="2"/>
      <c r="N1584" s="18"/>
      <c r="O1584" s="18"/>
    </row>
    <row r="1585" spans="1:15" ht="18.75" customHeight="1" x14ac:dyDescent="0.25">
      <c r="A1585" s="18"/>
      <c r="B1585" s="54">
        <f>IF(J1585="",0,COUNTIF($J$7:J1585,J1585))</f>
        <v>0</v>
      </c>
      <c r="C1585" s="54" t="str">
        <f t="shared" si="98"/>
        <v>0</v>
      </c>
      <c r="D1585" s="57">
        <f t="shared" si="99"/>
        <v>45291</v>
      </c>
      <c r="E1585" s="54">
        <f t="shared" si="100"/>
        <v>81</v>
      </c>
      <c r="F1585" s="18"/>
      <c r="G1585" s="46"/>
      <c r="H1585" s="3"/>
      <c r="I1585" s="4"/>
      <c r="J1585" s="3"/>
      <c r="K1585" s="21" t="str">
        <f t="shared" si="101"/>
        <v/>
      </c>
      <c r="L1585" s="2"/>
      <c r="M1585" s="2"/>
      <c r="N1585" s="18"/>
      <c r="O1585" s="18"/>
    </row>
    <row r="1586" spans="1:15" ht="18.75" customHeight="1" x14ac:dyDescent="0.25">
      <c r="A1586" s="18"/>
      <c r="B1586" s="54">
        <f>IF(J1586="",0,COUNTIF($J$7:J1586,J1586))</f>
        <v>0</v>
      </c>
      <c r="C1586" s="54" t="str">
        <f t="shared" si="98"/>
        <v>0</v>
      </c>
      <c r="D1586" s="57">
        <f t="shared" si="99"/>
        <v>45291</v>
      </c>
      <c r="E1586" s="54">
        <f t="shared" si="100"/>
        <v>81</v>
      </c>
      <c r="F1586" s="18"/>
      <c r="G1586" s="46"/>
      <c r="H1586" s="3"/>
      <c r="I1586" s="4"/>
      <c r="J1586" s="3"/>
      <c r="K1586" s="21" t="str">
        <f t="shared" si="101"/>
        <v/>
      </c>
      <c r="L1586" s="2"/>
      <c r="M1586" s="2"/>
      <c r="N1586" s="18"/>
      <c r="O1586" s="18"/>
    </row>
    <row r="1587" spans="1:15" ht="18.75" customHeight="1" x14ac:dyDescent="0.25">
      <c r="A1587" s="18"/>
      <c r="B1587" s="54">
        <f>IF(J1587="",0,COUNTIF($J$7:J1587,J1587))</f>
        <v>0</v>
      </c>
      <c r="C1587" s="54" t="str">
        <f t="shared" ref="C1587:C1650" si="102">B1587&amp;J1587</f>
        <v>0</v>
      </c>
      <c r="D1587" s="57">
        <f t="shared" ref="D1587:D1650" si="103">IF(G1587&lt;&gt;"",G1587,D1586)</f>
        <v>45291</v>
      </c>
      <c r="E1587" s="54">
        <f t="shared" ref="E1587:E1650" si="104">IF(H1587&lt;&gt;"",H1587,E1586)</f>
        <v>81</v>
      </c>
      <c r="F1587" s="18"/>
      <c r="G1587" s="46"/>
      <c r="H1587" s="3"/>
      <c r="I1587" s="4"/>
      <c r="J1587" s="3"/>
      <c r="K1587" s="21" t="str">
        <f t="shared" ref="K1587:K1650" si="105">IF(J1587&lt;&gt;"",VLOOKUP(J1587,DA,2,FALSE),"")</f>
        <v/>
      </c>
      <c r="L1587" s="2"/>
      <c r="M1587" s="2"/>
      <c r="N1587" s="18"/>
      <c r="O1587" s="18"/>
    </row>
    <row r="1588" spans="1:15" ht="18.75" customHeight="1" x14ac:dyDescent="0.25">
      <c r="A1588" s="18"/>
      <c r="B1588" s="54">
        <f>IF(J1588="",0,COUNTIF($J$7:J1588,J1588))</f>
        <v>0</v>
      </c>
      <c r="C1588" s="54" t="str">
        <f t="shared" si="102"/>
        <v>0</v>
      </c>
      <c r="D1588" s="57">
        <f t="shared" si="103"/>
        <v>45291</v>
      </c>
      <c r="E1588" s="54">
        <f t="shared" si="104"/>
        <v>81</v>
      </c>
      <c r="F1588" s="18"/>
      <c r="G1588" s="46"/>
      <c r="H1588" s="3"/>
      <c r="I1588" s="4"/>
      <c r="J1588" s="3"/>
      <c r="K1588" s="21" t="str">
        <f t="shared" si="105"/>
        <v/>
      </c>
      <c r="L1588" s="2"/>
      <c r="M1588" s="2"/>
      <c r="N1588" s="18"/>
      <c r="O1588" s="18"/>
    </row>
    <row r="1589" spans="1:15" ht="18.75" customHeight="1" x14ac:dyDescent="0.25">
      <c r="A1589" s="18"/>
      <c r="B1589" s="54">
        <f>IF(J1589="",0,COUNTIF($J$7:J1589,J1589))</f>
        <v>0</v>
      </c>
      <c r="C1589" s="54" t="str">
        <f t="shared" si="102"/>
        <v>0</v>
      </c>
      <c r="D1589" s="57">
        <f t="shared" si="103"/>
        <v>45291</v>
      </c>
      <c r="E1589" s="54">
        <f t="shared" si="104"/>
        <v>81</v>
      </c>
      <c r="F1589" s="18"/>
      <c r="G1589" s="46"/>
      <c r="H1589" s="3"/>
      <c r="I1589" s="4"/>
      <c r="J1589" s="3"/>
      <c r="K1589" s="21" t="str">
        <f t="shared" si="105"/>
        <v/>
      </c>
      <c r="L1589" s="2"/>
      <c r="M1589" s="2"/>
      <c r="N1589" s="18"/>
      <c r="O1589" s="18"/>
    </row>
    <row r="1590" spans="1:15" ht="18.75" customHeight="1" x14ac:dyDescent="0.25">
      <c r="A1590" s="18"/>
      <c r="B1590" s="54">
        <f>IF(J1590="",0,COUNTIF($J$7:J1590,J1590))</f>
        <v>0</v>
      </c>
      <c r="C1590" s="54" t="str">
        <f t="shared" si="102"/>
        <v>0</v>
      </c>
      <c r="D1590" s="57">
        <f t="shared" si="103"/>
        <v>45291</v>
      </c>
      <c r="E1590" s="54">
        <f t="shared" si="104"/>
        <v>81</v>
      </c>
      <c r="F1590" s="18"/>
      <c r="G1590" s="46"/>
      <c r="H1590" s="3"/>
      <c r="I1590" s="4"/>
      <c r="J1590" s="3"/>
      <c r="K1590" s="21" t="str">
        <f t="shared" si="105"/>
        <v/>
      </c>
      <c r="L1590" s="2"/>
      <c r="M1590" s="2"/>
      <c r="N1590" s="18"/>
      <c r="O1590" s="18"/>
    </row>
    <row r="1591" spans="1:15" ht="18.75" customHeight="1" x14ac:dyDescent="0.25">
      <c r="A1591" s="18"/>
      <c r="B1591" s="54">
        <f>IF(J1591="",0,COUNTIF($J$7:J1591,J1591))</f>
        <v>0</v>
      </c>
      <c r="C1591" s="54" t="str">
        <f t="shared" si="102"/>
        <v>0</v>
      </c>
      <c r="D1591" s="57">
        <f t="shared" si="103"/>
        <v>45291</v>
      </c>
      <c r="E1591" s="54">
        <f t="shared" si="104"/>
        <v>81</v>
      </c>
      <c r="F1591" s="18"/>
      <c r="G1591" s="46"/>
      <c r="H1591" s="3"/>
      <c r="I1591" s="4"/>
      <c r="J1591" s="3"/>
      <c r="K1591" s="21" t="str">
        <f t="shared" si="105"/>
        <v/>
      </c>
      <c r="L1591" s="2"/>
      <c r="M1591" s="2"/>
      <c r="N1591" s="18"/>
      <c r="O1591" s="18"/>
    </row>
    <row r="1592" spans="1:15" ht="18.75" customHeight="1" x14ac:dyDescent="0.25">
      <c r="A1592" s="18"/>
      <c r="B1592" s="54">
        <f>IF(J1592="",0,COUNTIF($J$7:J1592,J1592))</f>
        <v>0</v>
      </c>
      <c r="C1592" s="54" t="str">
        <f t="shared" si="102"/>
        <v>0</v>
      </c>
      <c r="D1592" s="57">
        <f t="shared" si="103"/>
        <v>45291</v>
      </c>
      <c r="E1592" s="54">
        <f t="shared" si="104"/>
        <v>81</v>
      </c>
      <c r="F1592" s="18"/>
      <c r="G1592" s="46"/>
      <c r="H1592" s="3"/>
      <c r="I1592" s="4"/>
      <c r="J1592" s="3"/>
      <c r="K1592" s="21" t="str">
        <f t="shared" si="105"/>
        <v/>
      </c>
      <c r="L1592" s="2"/>
      <c r="M1592" s="2"/>
      <c r="N1592" s="18"/>
      <c r="O1592" s="18"/>
    </row>
    <row r="1593" spans="1:15" ht="18.75" customHeight="1" x14ac:dyDescent="0.25">
      <c r="A1593" s="18"/>
      <c r="B1593" s="54">
        <f>IF(J1593="",0,COUNTIF($J$7:J1593,J1593))</f>
        <v>0</v>
      </c>
      <c r="C1593" s="54" t="str">
        <f t="shared" si="102"/>
        <v>0</v>
      </c>
      <c r="D1593" s="57">
        <f t="shared" si="103"/>
        <v>45291</v>
      </c>
      <c r="E1593" s="54">
        <f t="shared" si="104"/>
        <v>81</v>
      </c>
      <c r="F1593" s="18"/>
      <c r="G1593" s="46"/>
      <c r="H1593" s="3"/>
      <c r="I1593" s="4"/>
      <c r="J1593" s="3"/>
      <c r="K1593" s="21" t="str">
        <f t="shared" si="105"/>
        <v/>
      </c>
      <c r="L1593" s="2"/>
      <c r="M1593" s="2"/>
      <c r="N1593" s="18"/>
      <c r="O1593" s="18"/>
    </row>
    <row r="1594" spans="1:15" ht="18.75" customHeight="1" x14ac:dyDescent="0.25">
      <c r="A1594" s="18"/>
      <c r="B1594" s="54">
        <f>IF(J1594="",0,COUNTIF($J$7:J1594,J1594))</f>
        <v>0</v>
      </c>
      <c r="C1594" s="54" t="str">
        <f t="shared" si="102"/>
        <v>0</v>
      </c>
      <c r="D1594" s="57">
        <f t="shared" si="103"/>
        <v>45291</v>
      </c>
      <c r="E1594" s="54">
        <f t="shared" si="104"/>
        <v>81</v>
      </c>
      <c r="F1594" s="18"/>
      <c r="G1594" s="46"/>
      <c r="H1594" s="3"/>
      <c r="I1594" s="4"/>
      <c r="J1594" s="3"/>
      <c r="K1594" s="21" t="str">
        <f t="shared" si="105"/>
        <v/>
      </c>
      <c r="L1594" s="2"/>
      <c r="M1594" s="2"/>
      <c r="N1594" s="18"/>
      <c r="O1594" s="18"/>
    </row>
    <row r="1595" spans="1:15" ht="18.75" customHeight="1" x14ac:dyDescent="0.25">
      <c r="A1595" s="18"/>
      <c r="B1595" s="54">
        <f>IF(J1595="",0,COUNTIF($J$7:J1595,J1595))</f>
        <v>0</v>
      </c>
      <c r="C1595" s="54" t="str">
        <f t="shared" si="102"/>
        <v>0</v>
      </c>
      <c r="D1595" s="57">
        <f t="shared" si="103"/>
        <v>45291</v>
      </c>
      <c r="E1595" s="54">
        <f t="shared" si="104"/>
        <v>81</v>
      </c>
      <c r="F1595" s="18"/>
      <c r="G1595" s="46"/>
      <c r="H1595" s="3"/>
      <c r="I1595" s="4"/>
      <c r="J1595" s="3"/>
      <c r="K1595" s="21" t="str">
        <f t="shared" si="105"/>
        <v/>
      </c>
      <c r="L1595" s="2"/>
      <c r="M1595" s="2"/>
      <c r="N1595" s="18"/>
      <c r="O1595" s="18"/>
    </row>
    <row r="1596" spans="1:15" ht="18.75" customHeight="1" x14ac:dyDescent="0.25">
      <c r="A1596" s="18"/>
      <c r="B1596" s="54">
        <f>IF(J1596="",0,COUNTIF($J$7:J1596,J1596))</f>
        <v>0</v>
      </c>
      <c r="C1596" s="54" t="str">
        <f t="shared" si="102"/>
        <v>0</v>
      </c>
      <c r="D1596" s="57">
        <f t="shared" si="103"/>
        <v>45291</v>
      </c>
      <c r="E1596" s="54">
        <f t="shared" si="104"/>
        <v>81</v>
      </c>
      <c r="F1596" s="18"/>
      <c r="G1596" s="46"/>
      <c r="H1596" s="3"/>
      <c r="I1596" s="4"/>
      <c r="J1596" s="3"/>
      <c r="K1596" s="21" t="str">
        <f t="shared" si="105"/>
        <v/>
      </c>
      <c r="L1596" s="2"/>
      <c r="M1596" s="2"/>
      <c r="N1596" s="18"/>
      <c r="O1596" s="18"/>
    </row>
    <row r="1597" spans="1:15" ht="18.75" customHeight="1" x14ac:dyDescent="0.25">
      <c r="A1597" s="18"/>
      <c r="B1597" s="54">
        <f>IF(J1597="",0,COUNTIF($J$7:J1597,J1597))</f>
        <v>0</v>
      </c>
      <c r="C1597" s="54" t="str">
        <f t="shared" si="102"/>
        <v>0</v>
      </c>
      <c r="D1597" s="57">
        <f t="shared" si="103"/>
        <v>45291</v>
      </c>
      <c r="E1597" s="54">
        <f t="shared" si="104"/>
        <v>81</v>
      </c>
      <c r="F1597" s="18"/>
      <c r="G1597" s="46"/>
      <c r="H1597" s="3"/>
      <c r="I1597" s="4"/>
      <c r="J1597" s="3"/>
      <c r="K1597" s="21" t="str">
        <f t="shared" si="105"/>
        <v/>
      </c>
      <c r="L1597" s="2"/>
      <c r="M1597" s="2"/>
      <c r="N1597" s="18"/>
      <c r="O1597" s="18"/>
    </row>
    <row r="1598" spans="1:15" ht="18.75" customHeight="1" x14ac:dyDescent="0.25">
      <c r="A1598" s="18"/>
      <c r="B1598" s="54">
        <f>IF(J1598="",0,COUNTIF($J$7:J1598,J1598))</f>
        <v>0</v>
      </c>
      <c r="C1598" s="54" t="str">
        <f t="shared" si="102"/>
        <v>0</v>
      </c>
      <c r="D1598" s="57">
        <f t="shared" si="103"/>
        <v>45291</v>
      </c>
      <c r="E1598" s="54">
        <f t="shared" si="104"/>
        <v>81</v>
      </c>
      <c r="F1598" s="18"/>
      <c r="G1598" s="46"/>
      <c r="H1598" s="3"/>
      <c r="I1598" s="4"/>
      <c r="J1598" s="3"/>
      <c r="K1598" s="21" t="str">
        <f t="shared" si="105"/>
        <v/>
      </c>
      <c r="L1598" s="2"/>
      <c r="M1598" s="2"/>
      <c r="N1598" s="18"/>
      <c r="O1598" s="18"/>
    </row>
    <row r="1599" spans="1:15" ht="18.75" customHeight="1" x14ac:dyDescent="0.25">
      <c r="A1599" s="18"/>
      <c r="B1599" s="54">
        <f>IF(J1599="",0,COUNTIF($J$7:J1599,J1599))</f>
        <v>0</v>
      </c>
      <c r="C1599" s="54" t="str">
        <f t="shared" si="102"/>
        <v>0</v>
      </c>
      <c r="D1599" s="57">
        <f t="shared" si="103"/>
        <v>45291</v>
      </c>
      <c r="E1599" s="54">
        <f t="shared" si="104"/>
        <v>81</v>
      </c>
      <c r="F1599" s="18"/>
      <c r="G1599" s="46"/>
      <c r="H1599" s="3"/>
      <c r="I1599" s="4"/>
      <c r="J1599" s="3"/>
      <c r="K1599" s="21" t="str">
        <f t="shared" si="105"/>
        <v/>
      </c>
      <c r="L1599" s="2"/>
      <c r="M1599" s="2"/>
      <c r="N1599" s="18"/>
      <c r="O1599" s="18"/>
    </row>
    <row r="1600" spans="1:15" ht="18.75" customHeight="1" x14ac:dyDescent="0.25">
      <c r="A1600" s="18"/>
      <c r="B1600" s="54">
        <f>IF(J1600="",0,COUNTIF($J$7:J1600,J1600))</f>
        <v>0</v>
      </c>
      <c r="C1600" s="54" t="str">
        <f t="shared" si="102"/>
        <v>0</v>
      </c>
      <c r="D1600" s="57">
        <f t="shared" si="103"/>
        <v>45291</v>
      </c>
      <c r="E1600" s="54">
        <f t="shared" si="104"/>
        <v>81</v>
      </c>
      <c r="F1600" s="18"/>
      <c r="G1600" s="46"/>
      <c r="H1600" s="3"/>
      <c r="I1600" s="4"/>
      <c r="J1600" s="3"/>
      <c r="K1600" s="21" t="str">
        <f t="shared" si="105"/>
        <v/>
      </c>
      <c r="L1600" s="2"/>
      <c r="M1600" s="2"/>
      <c r="N1600" s="18"/>
      <c r="O1600" s="18"/>
    </row>
    <row r="1601" spans="1:15" ht="18.75" customHeight="1" x14ac:dyDescent="0.25">
      <c r="A1601" s="18"/>
      <c r="B1601" s="54">
        <f>IF(J1601="",0,COUNTIF($J$7:J1601,J1601))</f>
        <v>0</v>
      </c>
      <c r="C1601" s="54" t="str">
        <f t="shared" si="102"/>
        <v>0</v>
      </c>
      <c r="D1601" s="57">
        <f t="shared" si="103"/>
        <v>45291</v>
      </c>
      <c r="E1601" s="54">
        <f t="shared" si="104"/>
        <v>81</v>
      </c>
      <c r="F1601" s="18"/>
      <c r="G1601" s="46"/>
      <c r="H1601" s="3"/>
      <c r="I1601" s="4"/>
      <c r="J1601" s="3"/>
      <c r="K1601" s="21" t="str">
        <f t="shared" si="105"/>
        <v/>
      </c>
      <c r="L1601" s="2"/>
      <c r="M1601" s="2"/>
      <c r="N1601" s="18"/>
      <c r="O1601" s="18"/>
    </row>
    <row r="1602" spans="1:15" ht="18.75" customHeight="1" x14ac:dyDescent="0.25">
      <c r="A1602" s="18"/>
      <c r="B1602" s="54">
        <f>IF(J1602="",0,COUNTIF($J$7:J1602,J1602))</f>
        <v>0</v>
      </c>
      <c r="C1602" s="54" t="str">
        <f t="shared" si="102"/>
        <v>0</v>
      </c>
      <c r="D1602" s="57">
        <f t="shared" si="103"/>
        <v>45291</v>
      </c>
      <c r="E1602" s="54">
        <f t="shared" si="104"/>
        <v>81</v>
      </c>
      <c r="F1602" s="18"/>
      <c r="G1602" s="46"/>
      <c r="H1602" s="3"/>
      <c r="I1602" s="4"/>
      <c r="J1602" s="3"/>
      <c r="K1602" s="21" t="str">
        <f t="shared" si="105"/>
        <v/>
      </c>
      <c r="L1602" s="2"/>
      <c r="M1602" s="2"/>
      <c r="N1602" s="18"/>
      <c r="O1602" s="18"/>
    </row>
    <row r="1603" spans="1:15" ht="18.75" customHeight="1" x14ac:dyDescent="0.25">
      <c r="A1603" s="18"/>
      <c r="B1603" s="54">
        <f>IF(J1603="",0,COUNTIF($J$7:J1603,J1603))</f>
        <v>0</v>
      </c>
      <c r="C1603" s="54" t="str">
        <f t="shared" si="102"/>
        <v>0</v>
      </c>
      <c r="D1603" s="57">
        <f t="shared" si="103"/>
        <v>45291</v>
      </c>
      <c r="E1603" s="54">
        <f t="shared" si="104"/>
        <v>81</v>
      </c>
      <c r="F1603" s="18"/>
      <c r="G1603" s="46"/>
      <c r="H1603" s="3"/>
      <c r="I1603" s="4"/>
      <c r="J1603" s="3"/>
      <c r="K1603" s="21" t="str">
        <f t="shared" si="105"/>
        <v/>
      </c>
      <c r="L1603" s="2"/>
      <c r="M1603" s="2"/>
      <c r="N1603" s="18"/>
      <c r="O1603" s="18"/>
    </row>
    <row r="1604" spans="1:15" ht="18.75" customHeight="1" x14ac:dyDescent="0.25">
      <c r="A1604" s="18"/>
      <c r="B1604" s="54">
        <f>IF(J1604="",0,COUNTIF($J$7:J1604,J1604))</f>
        <v>0</v>
      </c>
      <c r="C1604" s="54" t="str">
        <f t="shared" si="102"/>
        <v>0</v>
      </c>
      <c r="D1604" s="57">
        <f t="shared" si="103"/>
        <v>45291</v>
      </c>
      <c r="E1604" s="54">
        <f t="shared" si="104"/>
        <v>81</v>
      </c>
      <c r="F1604" s="18"/>
      <c r="G1604" s="46"/>
      <c r="H1604" s="3"/>
      <c r="I1604" s="4"/>
      <c r="J1604" s="3"/>
      <c r="K1604" s="21" t="str">
        <f t="shared" si="105"/>
        <v/>
      </c>
      <c r="L1604" s="2"/>
      <c r="M1604" s="2"/>
      <c r="N1604" s="18"/>
      <c r="O1604" s="18"/>
    </row>
    <row r="1605" spans="1:15" ht="18.75" customHeight="1" x14ac:dyDescent="0.25">
      <c r="A1605" s="18"/>
      <c r="B1605" s="54">
        <f>IF(J1605="",0,COUNTIF($J$7:J1605,J1605))</f>
        <v>0</v>
      </c>
      <c r="C1605" s="54" t="str">
        <f t="shared" si="102"/>
        <v>0</v>
      </c>
      <c r="D1605" s="57">
        <f t="shared" si="103"/>
        <v>45291</v>
      </c>
      <c r="E1605" s="54">
        <f t="shared" si="104"/>
        <v>81</v>
      </c>
      <c r="F1605" s="18"/>
      <c r="G1605" s="46"/>
      <c r="H1605" s="3"/>
      <c r="I1605" s="4"/>
      <c r="J1605" s="3"/>
      <c r="K1605" s="21" t="str">
        <f t="shared" si="105"/>
        <v/>
      </c>
      <c r="L1605" s="2"/>
      <c r="M1605" s="2"/>
      <c r="N1605" s="18"/>
      <c r="O1605" s="18"/>
    </row>
    <row r="1606" spans="1:15" ht="18.75" customHeight="1" x14ac:dyDescent="0.25">
      <c r="A1606" s="18"/>
      <c r="B1606" s="54">
        <f>IF(J1606="",0,COUNTIF($J$7:J1606,J1606))</f>
        <v>0</v>
      </c>
      <c r="C1606" s="54" t="str">
        <f t="shared" si="102"/>
        <v>0</v>
      </c>
      <c r="D1606" s="57">
        <f t="shared" si="103"/>
        <v>45291</v>
      </c>
      <c r="E1606" s="54">
        <f t="shared" si="104"/>
        <v>81</v>
      </c>
      <c r="F1606" s="18"/>
      <c r="G1606" s="46"/>
      <c r="H1606" s="3"/>
      <c r="I1606" s="4"/>
      <c r="J1606" s="3"/>
      <c r="K1606" s="21" t="str">
        <f t="shared" si="105"/>
        <v/>
      </c>
      <c r="L1606" s="2"/>
      <c r="M1606" s="2"/>
      <c r="N1606" s="18"/>
      <c r="O1606" s="18"/>
    </row>
    <row r="1607" spans="1:15" ht="18.75" customHeight="1" x14ac:dyDescent="0.25">
      <c r="A1607" s="18"/>
      <c r="B1607" s="54">
        <f>IF(J1607="",0,COUNTIF($J$7:J1607,J1607))</f>
        <v>0</v>
      </c>
      <c r="C1607" s="54" t="str">
        <f t="shared" si="102"/>
        <v>0</v>
      </c>
      <c r="D1607" s="57">
        <f t="shared" si="103"/>
        <v>45291</v>
      </c>
      <c r="E1607" s="54">
        <f t="shared" si="104"/>
        <v>81</v>
      </c>
      <c r="F1607" s="18"/>
      <c r="G1607" s="46"/>
      <c r="H1607" s="3"/>
      <c r="I1607" s="4"/>
      <c r="J1607" s="3"/>
      <c r="K1607" s="21" t="str">
        <f t="shared" si="105"/>
        <v/>
      </c>
      <c r="L1607" s="2"/>
      <c r="M1607" s="2"/>
      <c r="N1607" s="18"/>
      <c r="O1607" s="18"/>
    </row>
    <row r="1608" spans="1:15" ht="18.75" customHeight="1" x14ac:dyDescent="0.25">
      <c r="A1608" s="18"/>
      <c r="B1608" s="54">
        <f>IF(J1608="",0,COUNTIF($J$7:J1608,J1608))</f>
        <v>0</v>
      </c>
      <c r="C1608" s="54" t="str">
        <f t="shared" si="102"/>
        <v>0</v>
      </c>
      <c r="D1608" s="57">
        <f t="shared" si="103"/>
        <v>45291</v>
      </c>
      <c r="E1608" s="54">
        <f t="shared" si="104"/>
        <v>81</v>
      </c>
      <c r="F1608" s="18"/>
      <c r="G1608" s="46"/>
      <c r="H1608" s="3"/>
      <c r="I1608" s="4"/>
      <c r="J1608" s="3"/>
      <c r="K1608" s="21" t="str">
        <f t="shared" si="105"/>
        <v/>
      </c>
      <c r="L1608" s="2"/>
      <c r="M1608" s="2"/>
      <c r="N1608" s="18"/>
      <c r="O1608" s="18"/>
    </row>
    <row r="1609" spans="1:15" ht="18.75" customHeight="1" x14ac:dyDescent="0.25">
      <c r="A1609" s="18"/>
      <c r="B1609" s="54">
        <f>IF(J1609="",0,COUNTIF($J$7:J1609,J1609))</f>
        <v>0</v>
      </c>
      <c r="C1609" s="54" t="str">
        <f t="shared" si="102"/>
        <v>0</v>
      </c>
      <c r="D1609" s="57">
        <f t="shared" si="103"/>
        <v>45291</v>
      </c>
      <c r="E1609" s="54">
        <f t="shared" si="104"/>
        <v>81</v>
      </c>
      <c r="F1609" s="18"/>
      <c r="G1609" s="46"/>
      <c r="H1609" s="3"/>
      <c r="I1609" s="4"/>
      <c r="J1609" s="3"/>
      <c r="K1609" s="21" t="str">
        <f t="shared" si="105"/>
        <v/>
      </c>
      <c r="L1609" s="2"/>
      <c r="M1609" s="2"/>
      <c r="N1609" s="18"/>
      <c r="O1609" s="18"/>
    </row>
    <row r="1610" spans="1:15" ht="18.75" customHeight="1" x14ac:dyDescent="0.25">
      <c r="A1610" s="18"/>
      <c r="B1610" s="54">
        <f>IF(J1610="",0,COUNTIF($J$7:J1610,J1610))</f>
        <v>0</v>
      </c>
      <c r="C1610" s="54" t="str">
        <f t="shared" si="102"/>
        <v>0</v>
      </c>
      <c r="D1610" s="57">
        <f t="shared" si="103"/>
        <v>45291</v>
      </c>
      <c r="E1610" s="54">
        <f t="shared" si="104"/>
        <v>81</v>
      </c>
      <c r="F1610" s="18"/>
      <c r="G1610" s="46"/>
      <c r="H1610" s="3"/>
      <c r="I1610" s="4"/>
      <c r="J1610" s="3"/>
      <c r="K1610" s="21" t="str">
        <f t="shared" si="105"/>
        <v/>
      </c>
      <c r="L1610" s="2"/>
      <c r="M1610" s="2"/>
      <c r="N1610" s="18"/>
      <c r="O1610" s="18"/>
    </row>
    <row r="1611" spans="1:15" ht="18.75" customHeight="1" x14ac:dyDescent="0.25">
      <c r="A1611" s="18"/>
      <c r="B1611" s="54">
        <f>IF(J1611="",0,COUNTIF($J$7:J1611,J1611))</f>
        <v>0</v>
      </c>
      <c r="C1611" s="54" t="str">
        <f t="shared" si="102"/>
        <v>0</v>
      </c>
      <c r="D1611" s="57">
        <f t="shared" si="103"/>
        <v>45291</v>
      </c>
      <c r="E1611" s="54">
        <f t="shared" si="104"/>
        <v>81</v>
      </c>
      <c r="F1611" s="18"/>
      <c r="G1611" s="46"/>
      <c r="H1611" s="3"/>
      <c r="I1611" s="4"/>
      <c r="J1611" s="3"/>
      <c r="K1611" s="21" t="str">
        <f t="shared" si="105"/>
        <v/>
      </c>
      <c r="L1611" s="2"/>
      <c r="M1611" s="2"/>
      <c r="N1611" s="18"/>
      <c r="O1611" s="18"/>
    </row>
    <row r="1612" spans="1:15" ht="18.75" customHeight="1" x14ac:dyDescent="0.25">
      <c r="A1612" s="18"/>
      <c r="B1612" s="54">
        <f>IF(J1612="",0,COUNTIF($J$7:J1612,J1612))</f>
        <v>0</v>
      </c>
      <c r="C1612" s="54" t="str">
        <f t="shared" si="102"/>
        <v>0</v>
      </c>
      <c r="D1612" s="57">
        <f t="shared" si="103"/>
        <v>45291</v>
      </c>
      <c r="E1612" s="54">
        <f t="shared" si="104"/>
        <v>81</v>
      </c>
      <c r="F1612" s="18"/>
      <c r="G1612" s="46"/>
      <c r="H1612" s="3"/>
      <c r="I1612" s="4"/>
      <c r="J1612" s="3"/>
      <c r="K1612" s="21" t="str">
        <f t="shared" si="105"/>
        <v/>
      </c>
      <c r="L1612" s="2"/>
      <c r="M1612" s="2"/>
      <c r="N1612" s="18"/>
      <c r="O1612" s="18"/>
    </row>
    <row r="1613" spans="1:15" ht="18.75" customHeight="1" x14ac:dyDescent="0.25">
      <c r="A1613" s="18"/>
      <c r="B1613" s="54">
        <f>IF(J1613="",0,COUNTIF($J$7:J1613,J1613))</f>
        <v>0</v>
      </c>
      <c r="C1613" s="54" t="str">
        <f t="shared" si="102"/>
        <v>0</v>
      </c>
      <c r="D1613" s="57">
        <f t="shared" si="103"/>
        <v>45291</v>
      </c>
      <c r="E1613" s="54">
        <f t="shared" si="104"/>
        <v>81</v>
      </c>
      <c r="F1613" s="18"/>
      <c r="G1613" s="46"/>
      <c r="H1613" s="3"/>
      <c r="I1613" s="4"/>
      <c r="J1613" s="3"/>
      <c r="K1613" s="21" t="str">
        <f t="shared" si="105"/>
        <v/>
      </c>
      <c r="L1613" s="2"/>
      <c r="M1613" s="2"/>
      <c r="N1613" s="18"/>
      <c r="O1613" s="18"/>
    </row>
    <row r="1614" spans="1:15" ht="18.75" customHeight="1" x14ac:dyDescent="0.25">
      <c r="A1614" s="18"/>
      <c r="B1614" s="54">
        <f>IF(J1614="",0,COUNTIF($J$7:J1614,J1614))</f>
        <v>0</v>
      </c>
      <c r="C1614" s="54" t="str">
        <f t="shared" si="102"/>
        <v>0</v>
      </c>
      <c r="D1614" s="57">
        <f t="shared" si="103"/>
        <v>45291</v>
      </c>
      <c r="E1614" s="54">
        <f t="shared" si="104"/>
        <v>81</v>
      </c>
      <c r="F1614" s="18"/>
      <c r="G1614" s="46"/>
      <c r="H1614" s="3"/>
      <c r="I1614" s="4"/>
      <c r="J1614" s="3"/>
      <c r="K1614" s="21" t="str">
        <f t="shared" si="105"/>
        <v/>
      </c>
      <c r="L1614" s="2"/>
      <c r="M1614" s="2"/>
      <c r="N1614" s="18"/>
      <c r="O1614" s="18"/>
    </row>
    <row r="1615" spans="1:15" ht="18.75" customHeight="1" x14ac:dyDescent="0.25">
      <c r="A1615" s="18"/>
      <c r="B1615" s="54">
        <f>IF(J1615="",0,COUNTIF($J$7:J1615,J1615))</f>
        <v>0</v>
      </c>
      <c r="C1615" s="54" t="str">
        <f t="shared" si="102"/>
        <v>0</v>
      </c>
      <c r="D1615" s="57">
        <f t="shared" si="103"/>
        <v>45291</v>
      </c>
      <c r="E1615" s="54">
        <f t="shared" si="104"/>
        <v>81</v>
      </c>
      <c r="F1615" s="18"/>
      <c r="G1615" s="46"/>
      <c r="H1615" s="3"/>
      <c r="I1615" s="4"/>
      <c r="J1615" s="3"/>
      <c r="K1615" s="21" t="str">
        <f t="shared" si="105"/>
        <v/>
      </c>
      <c r="L1615" s="2"/>
      <c r="M1615" s="2"/>
      <c r="N1615" s="18"/>
      <c r="O1615" s="18"/>
    </row>
    <row r="1616" spans="1:15" ht="18.75" customHeight="1" x14ac:dyDescent="0.25">
      <c r="A1616" s="18"/>
      <c r="B1616" s="54">
        <f>IF(J1616="",0,COUNTIF($J$7:J1616,J1616))</f>
        <v>0</v>
      </c>
      <c r="C1616" s="54" t="str">
        <f t="shared" si="102"/>
        <v>0</v>
      </c>
      <c r="D1616" s="57">
        <f t="shared" si="103"/>
        <v>45291</v>
      </c>
      <c r="E1616" s="54">
        <f t="shared" si="104"/>
        <v>81</v>
      </c>
      <c r="F1616" s="18"/>
      <c r="G1616" s="46"/>
      <c r="H1616" s="3"/>
      <c r="I1616" s="4"/>
      <c r="J1616" s="3"/>
      <c r="K1616" s="21" t="str">
        <f t="shared" si="105"/>
        <v/>
      </c>
      <c r="L1616" s="2"/>
      <c r="M1616" s="2"/>
      <c r="N1616" s="18"/>
      <c r="O1616" s="18"/>
    </row>
    <row r="1617" spans="1:15" ht="18.75" customHeight="1" x14ac:dyDescent="0.25">
      <c r="A1617" s="18"/>
      <c r="B1617" s="54">
        <f>IF(J1617="",0,COUNTIF($J$7:J1617,J1617))</f>
        <v>0</v>
      </c>
      <c r="C1617" s="54" t="str">
        <f t="shared" si="102"/>
        <v>0</v>
      </c>
      <c r="D1617" s="57">
        <f t="shared" si="103"/>
        <v>45291</v>
      </c>
      <c r="E1617" s="54">
        <f t="shared" si="104"/>
        <v>81</v>
      </c>
      <c r="F1617" s="18"/>
      <c r="G1617" s="46"/>
      <c r="H1617" s="3"/>
      <c r="I1617" s="4"/>
      <c r="J1617" s="3"/>
      <c r="K1617" s="21" t="str">
        <f t="shared" si="105"/>
        <v/>
      </c>
      <c r="L1617" s="2"/>
      <c r="M1617" s="2"/>
      <c r="N1617" s="18"/>
      <c r="O1617" s="18"/>
    </row>
    <row r="1618" spans="1:15" ht="18.75" customHeight="1" x14ac:dyDescent="0.25">
      <c r="A1618" s="18"/>
      <c r="B1618" s="54">
        <f>IF(J1618="",0,COUNTIF($J$7:J1618,J1618))</f>
        <v>0</v>
      </c>
      <c r="C1618" s="54" t="str">
        <f t="shared" si="102"/>
        <v>0</v>
      </c>
      <c r="D1618" s="57">
        <f t="shared" si="103"/>
        <v>45291</v>
      </c>
      <c r="E1618" s="54">
        <f t="shared" si="104"/>
        <v>81</v>
      </c>
      <c r="F1618" s="18"/>
      <c r="G1618" s="46"/>
      <c r="H1618" s="3"/>
      <c r="I1618" s="4"/>
      <c r="J1618" s="3"/>
      <c r="K1618" s="21" t="str">
        <f t="shared" si="105"/>
        <v/>
      </c>
      <c r="L1618" s="2"/>
      <c r="M1618" s="2"/>
      <c r="N1618" s="18"/>
      <c r="O1618" s="18"/>
    </row>
    <row r="1619" spans="1:15" ht="18.75" customHeight="1" x14ac:dyDescent="0.25">
      <c r="A1619" s="18"/>
      <c r="B1619" s="54">
        <f>IF(J1619="",0,COUNTIF($J$7:J1619,J1619))</f>
        <v>0</v>
      </c>
      <c r="C1619" s="54" t="str">
        <f t="shared" si="102"/>
        <v>0</v>
      </c>
      <c r="D1619" s="57">
        <f t="shared" si="103"/>
        <v>45291</v>
      </c>
      <c r="E1619" s="54">
        <f t="shared" si="104"/>
        <v>81</v>
      </c>
      <c r="F1619" s="18"/>
      <c r="G1619" s="46"/>
      <c r="H1619" s="3"/>
      <c r="I1619" s="4"/>
      <c r="J1619" s="3"/>
      <c r="K1619" s="21" t="str">
        <f t="shared" si="105"/>
        <v/>
      </c>
      <c r="L1619" s="2"/>
      <c r="M1619" s="2"/>
      <c r="N1619" s="18"/>
      <c r="O1619" s="18"/>
    </row>
    <row r="1620" spans="1:15" ht="18.75" customHeight="1" x14ac:dyDescent="0.25">
      <c r="A1620" s="18"/>
      <c r="B1620" s="54">
        <f>IF(J1620="",0,COUNTIF($J$7:J1620,J1620))</f>
        <v>0</v>
      </c>
      <c r="C1620" s="54" t="str">
        <f t="shared" si="102"/>
        <v>0</v>
      </c>
      <c r="D1620" s="57">
        <f t="shared" si="103"/>
        <v>45291</v>
      </c>
      <c r="E1620" s="54">
        <f t="shared" si="104"/>
        <v>81</v>
      </c>
      <c r="F1620" s="18"/>
      <c r="G1620" s="46"/>
      <c r="H1620" s="3"/>
      <c r="I1620" s="4"/>
      <c r="J1620" s="3"/>
      <c r="K1620" s="21" t="str">
        <f t="shared" si="105"/>
        <v/>
      </c>
      <c r="L1620" s="2"/>
      <c r="M1620" s="2"/>
      <c r="N1620" s="18"/>
      <c r="O1620" s="18"/>
    </row>
    <row r="1621" spans="1:15" ht="18.75" customHeight="1" x14ac:dyDescent="0.25">
      <c r="A1621" s="18"/>
      <c r="B1621" s="54">
        <f>IF(J1621="",0,COUNTIF($J$7:J1621,J1621))</f>
        <v>0</v>
      </c>
      <c r="C1621" s="54" t="str">
        <f t="shared" si="102"/>
        <v>0</v>
      </c>
      <c r="D1621" s="57">
        <f t="shared" si="103"/>
        <v>45291</v>
      </c>
      <c r="E1621" s="54">
        <f t="shared" si="104"/>
        <v>81</v>
      </c>
      <c r="F1621" s="18"/>
      <c r="G1621" s="46"/>
      <c r="H1621" s="3"/>
      <c r="I1621" s="4"/>
      <c r="J1621" s="3"/>
      <c r="K1621" s="21" t="str">
        <f t="shared" si="105"/>
        <v/>
      </c>
      <c r="L1621" s="2"/>
      <c r="M1621" s="2"/>
      <c r="N1621" s="18"/>
      <c r="O1621" s="18"/>
    </row>
    <row r="1622" spans="1:15" ht="18.75" customHeight="1" x14ac:dyDescent="0.25">
      <c r="A1622" s="18"/>
      <c r="B1622" s="54">
        <f>IF(J1622="",0,COUNTIF($J$7:J1622,J1622))</f>
        <v>0</v>
      </c>
      <c r="C1622" s="54" t="str">
        <f t="shared" si="102"/>
        <v>0</v>
      </c>
      <c r="D1622" s="57">
        <f t="shared" si="103"/>
        <v>45291</v>
      </c>
      <c r="E1622" s="54">
        <f t="shared" si="104"/>
        <v>81</v>
      </c>
      <c r="F1622" s="18"/>
      <c r="G1622" s="46"/>
      <c r="H1622" s="3"/>
      <c r="I1622" s="4"/>
      <c r="J1622" s="3"/>
      <c r="K1622" s="21" t="str">
        <f t="shared" si="105"/>
        <v/>
      </c>
      <c r="L1622" s="2"/>
      <c r="M1622" s="2"/>
      <c r="N1622" s="18"/>
      <c r="O1622" s="18"/>
    </row>
    <row r="1623" spans="1:15" ht="18.75" customHeight="1" x14ac:dyDescent="0.25">
      <c r="A1623" s="18"/>
      <c r="B1623" s="54">
        <f>IF(J1623="",0,COUNTIF($J$7:J1623,J1623))</f>
        <v>0</v>
      </c>
      <c r="C1623" s="54" t="str">
        <f t="shared" si="102"/>
        <v>0</v>
      </c>
      <c r="D1623" s="57">
        <f t="shared" si="103"/>
        <v>45291</v>
      </c>
      <c r="E1623" s="54">
        <f t="shared" si="104"/>
        <v>81</v>
      </c>
      <c r="F1623" s="18"/>
      <c r="G1623" s="46"/>
      <c r="H1623" s="3"/>
      <c r="I1623" s="4"/>
      <c r="J1623" s="3"/>
      <c r="K1623" s="21" t="str">
        <f t="shared" si="105"/>
        <v/>
      </c>
      <c r="L1623" s="2"/>
      <c r="M1623" s="2"/>
      <c r="N1623" s="18"/>
      <c r="O1623" s="18"/>
    </row>
    <row r="1624" spans="1:15" ht="18.75" customHeight="1" x14ac:dyDescent="0.25">
      <c r="A1624" s="18"/>
      <c r="B1624" s="54">
        <f>IF(J1624="",0,COUNTIF($J$7:J1624,J1624))</f>
        <v>0</v>
      </c>
      <c r="C1624" s="54" t="str">
        <f t="shared" si="102"/>
        <v>0</v>
      </c>
      <c r="D1624" s="57">
        <f t="shared" si="103"/>
        <v>45291</v>
      </c>
      <c r="E1624" s="54">
        <f t="shared" si="104"/>
        <v>81</v>
      </c>
      <c r="F1624" s="18"/>
      <c r="G1624" s="46"/>
      <c r="H1624" s="3"/>
      <c r="I1624" s="4"/>
      <c r="J1624" s="3"/>
      <c r="K1624" s="21" t="str">
        <f t="shared" si="105"/>
        <v/>
      </c>
      <c r="L1624" s="2"/>
      <c r="M1624" s="2"/>
      <c r="N1624" s="18"/>
      <c r="O1624" s="18"/>
    </row>
    <row r="1625" spans="1:15" ht="18.75" customHeight="1" x14ac:dyDescent="0.25">
      <c r="A1625" s="18"/>
      <c r="B1625" s="54">
        <f>IF(J1625="",0,COUNTIF($J$7:J1625,J1625))</f>
        <v>0</v>
      </c>
      <c r="C1625" s="54" t="str">
        <f t="shared" si="102"/>
        <v>0</v>
      </c>
      <c r="D1625" s="57">
        <f t="shared" si="103"/>
        <v>45291</v>
      </c>
      <c r="E1625" s="54">
        <f t="shared" si="104"/>
        <v>81</v>
      </c>
      <c r="F1625" s="18"/>
      <c r="G1625" s="46"/>
      <c r="H1625" s="3"/>
      <c r="I1625" s="4"/>
      <c r="J1625" s="3"/>
      <c r="K1625" s="21" t="str">
        <f t="shared" si="105"/>
        <v/>
      </c>
      <c r="L1625" s="2"/>
      <c r="M1625" s="2"/>
      <c r="N1625" s="18"/>
      <c r="O1625" s="18"/>
    </row>
    <row r="1626" spans="1:15" ht="18.75" customHeight="1" x14ac:dyDescent="0.25">
      <c r="A1626" s="18"/>
      <c r="B1626" s="54">
        <f>IF(J1626="",0,COUNTIF($J$7:J1626,J1626))</f>
        <v>0</v>
      </c>
      <c r="C1626" s="54" t="str">
        <f t="shared" si="102"/>
        <v>0</v>
      </c>
      <c r="D1626" s="57">
        <f t="shared" si="103"/>
        <v>45291</v>
      </c>
      <c r="E1626" s="54">
        <f t="shared" si="104"/>
        <v>81</v>
      </c>
      <c r="F1626" s="18"/>
      <c r="G1626" s="46"/>
      <c r="H1626" s="3"/>
      <c r="I1626" s="4"/>
      <c r="J1626" s="3"/>
      <c r="K1626" s="21" t="str">
        <f t="shared" si="105"/>
        <v/>
      </c>
      <c r="L1626" s="2"/>
      <c r="M1626" s="2"/>
      <c r="N1626" s="18"/>
      <c r="O1626" s="18"/>
    </row>
    <row r="1627" spans="1:15" ht="18.75" customHeight="1" x14ac:dyDescent="0.25">
      <c r="A1627" s="18"/>
      <c r="B1627" s="54">
        <f>IF(J1627="",0,COUNTIF($J$7:J1627,J1627))</f>
        <v>0</v>
      </c>
      <c r="C1627" s="54" t="str">
        <f t="shared" si="102"/>
        <v>0</v>
      </c>
      <c r="D1627" s="57">
        <f t="shared" si="103"/>
        <v>45291</v>
      </c>
      <c r="E1627" s="54">
        <f t="shared" si="104"/>
        <v>81</v>
      </c>
      <c r="F1627" s="18"/>
      <c r="G1627" s="46"/>
      <c r="H1627" s="3"/>
      <c r="I1627" s="4"/>
      <c r="J1627" s="3"/>
      <c r="K1627" s="21" t="str">
        <f t="shared" si="105"/>
        <v/>
      </c>
      <c r="L1627" s="2"/>
      <c r="M1627" s="2"/>
      <c r="N1627" s="18"/>
      <c r="O1627" s="18"/>
    </row>
    <row r="1628" spans="1:15" ht="18.75" customHeight="1" x14ac:dyDescent="0.25">
      <c r="A1628" s="18"/>
      <c r="B1628" s="54">
        <f>IF(J1628="",0,COUNTIF($J$7:J1628,J1628))</f>
        <v>0</v>
      </c>
      <c r="C1628" s="54" t="str">
        <f t="shared" si="102"/>
        <v>0</v>
      </c>
      <c r="D1628" s="57">
        <f t="shared" si="103"/>
        <v>45291</v>
      </c>
      <c r="E1628" s="54">
        <f t="shared" si="104"/>
        <v>81</v>
      </c>
      <c r="F1628" s="18"/>
      <c r="G1628" s="46"/>
      <c r="H1628" s="3"/>
      <c r="I1628" s="4"/>
      <c r="J1628" s="3"/>
      <c r="K1628" s="21" t="str">
        <f t="shared" si="105"/>
        <v/>
      </c>
      <c r="L1628" s="2"/>
      <c r="M1628" s="2"/>
      <c r="N1628" s="18"/>
      <c r="O1628" s="18"/>
    </row>
    <row r="1629" spans="1:15" ht="18.75" customHeight="1" x14ac:dyDescent="0.25">
      <c r="A1629" s="18"/>
      <c r="B1629" s="54">
        <f>IF(J1629="",0,COUNTIF($J$7:J1629,J1629))</f>
        <v>0</v>
      </c>
      <c r="C1629" s="54" t="str">
        <f t="shared" si="102"/>
        <v>0</v>
      </c>
      <c r="D1629" s="57">
        <f t="shared" si="103"/>
        <v>45291</v>
      </c>
      <c r="E1629" s="54">
        <f t="shared" si="104"/>
        <v>81</v>
      </c>
      <c r="F1629" s="18"/>
      <c r="G1629" s="46"/>
      <c r="H1629" s="3"/>
      <c r="I1629" s="4"/>
      <c r="J1629" s="3"/>
      <c r="K1629" s="21" t="str">
        <f t="shared" si="105"/>
        <v/>
      </c>
      <c r="L1629" s="2"/>
      <c r="M1629" s="2"/>
      <c r="N1629" s="18"/>
      <c r="O1629" s="18"/>
    </row>
    <row r="1630" spans="1:15" ht="18.75" customHeight="1" x14ac:dyDescent="0.25">
      <c r="A1630" s="18"/>
      <c r="B1630" s="54">
        <f>IF(J1630="",0,COUNTIF($J$7:J1630,J1630))</f>
        <v>0</v>
      </c>
      <c r="C1630" s="54" t="str">
        <f t="shared" si="102"/>
        <v>0</v>
      </c>
      <c r="D1630" s="57">
        <f t="shared" si="103"/>
        <v>45291</v>
      </c>
      <c r="E1630" s="54">
        <f t="shared" si="104"/>
        <v>81</v>
      </c>
      <c r="F1630" s="18"/>
      <c r="G1630" s="46"/>
      <c r="H1630" s="3"/>
      <c r="I1630" s="4"/>
      <c r="J1630" s="3"/>
      <c r="K1630" s="21" t="str">
        <f t="shared" si="105"/>
        <v/>
      </c>
      <c r="L1630" s="2"/>
      <c r="M1630" s="2"/>
      <c r="N1630" s="18"/>
      <c r="O1630" s="18"/>
    </row>
    <row r="1631" spans="1:15" ht="18.75" customHeight="1" x14ac:dyDescent="0.25">
      <c r="A1631" s="18"/>
      <c r="B1631" s="54">
        <f>IF(J1631="",0,COUNTIF($J$7:J1631,J1631))</f>
        <v>0</v>
      </c>
      <c r="C1631" s="54" t="str">
        <f t="shared" si="102"/>
        <v>0</v>
      </c>
      <c r="D1631" s="57">
        <f t="shared" si="103"/>
        <v>45291</v>
      </c>
      <c r="E1631" s="54">
        <f t="shared" si="104"/>
        <v>81</v>
      </c>
      <c r="F1631" s="18"/>
      <c r="G1631" s="46"/>
      <c r="H1631" s="3"/>
      <c r="I1631" s="4"/>
      <c r="J1631" s="3"/>
      <c r="K1631" s="21" t="str">
        <f t="shared" si="105"/>
        <v/>
      </c>
      <c r="L1631" s="2"/>
      <c r="M1631" s="2"/>
      <c r="N1631" s="18"/>
      <c r="O1631" s="18"/>
    </row>
    <row r="1632" spans="1:15" ht="18.75" customHeight="1" x14ac:dyDescent="0.25">
      <c r="A1632" s="18"/>
      <c r="B1632" s="54">
        <f>IF(J1632="",0,COUNTIF($J$7:J1632,J1632))</f>
        <v>0</v>
      </c>
      <c r="C1632" s="54" t="str">
        <f t="shared" si="102"/>
        <v>0</v>
      </c>
      <c r="D1632" s="57">
        <f t="shared" si="103"/>
        <v>45291</v>
      </c>
      <c r="E1632" s="54">
        <f t="shared" si="104"/>
        <v>81</v>
      </c>
      <c r="F1632" s="18"/>
      <c r="G1632" s="46"/>
      <c r="H1632" s="3"/>
      <c r="I1632" s="4"/>
      <c r="J1632" s="3"/>
      <c r="K1632" s="21" t="str">
        <f t="shared" si="105"/>
        <v/>
      </c>
      <c r="L1632" s="2"/>
      <c r="M1632" s="2"/>
      <c r="N1632" s="18"/>
      <c r="O1632" s="18"/>
    </row>
    <row r="1633" spans="1:15" ht="18.75" customHeight="1" x14ac:dyDescent="0.25">
      <c r="A1633" s="18"/>
      <c r="B1633" s="54">
        <f>IF(J1633="",0,COUNTIF($J$7:J1633,J1633))</f>
        <v>0</v>
      </c>
      <c r="C1633" s="54" t="str">
        <f t="shared" si="102"/>
        <v>0</v>
      </c>
      <c r="D1633" s="57">
        <f t="shared" si="103"/>
        <v>45291</v>
      </c>
      <c r="E1633" s="54">
        <f t="shared" si="104"/>
        <v>81</v>
      </c>
      <c r="F1633" s="18"/>
      <c r="G1633" s="46"/>
      <c r="H1633" s="3"/>
      <c r="I1633" s="4"/>
      <c r="J1633" s="3"/>
      <c r="K1633" s="21" t="str">
        <f t="shared" si="105"/>
        <v/>
      </c>
      <c r="L1633" s="2"/>
      <c r="M1633" s="2"/>
      <c r="N1633" s="18"/>
      <c r="O1633" s="18"/>
    </row>
    <row r="1634" spans="1:15" ht="18.75" customHeight="1" x14ac:dyDescent="0.25">
      <c r="A1634" s="18"/>
      <c r="B1634" s="54">
        <f>IF(J1634="",0,COUNTIF($J$7:J1634,J1634))</f>
        <v>0</v>
      </c>
      <c r="C1634" s="54" t="str">
        <f t="shared" si="102"/>
        <v>0</v>
      </c>
      <c r="D1634" s="57">
        <f t="shared" si="103"/>
        <v>45291</v>
      </c>
      <c r="E1634" s="54">
        <f t="shared" si="104"/>
        <v>81</v>
      </c>
      <c r="F1634" s="18"/>
      <c r="G1634" s="46"/>
      <c r="H1634" s="3"/>
      <c r="I1634" s="4"/>
      <c r="J1634" s="3"/>
      <c r="K1634" s="21" t="str">
        <f t="shared" si="105"/>
        <v/>
      </c>
      <c r="L1634" s="2"/>
      <c r="M1634" s="2"/>
      <c r="N1634" s="18"/>
      <c r="O1634" s="18"/>
    </row>
    <row r="1635" spans="1:15" ht="18.75" customHeight="1" x14ac:dyDescent="0.25">
      <c r="A1635" s="18"/>
      <c r="B1635" s="54">
        <f>IF(J1635="",0,COUNTIF($J$7:J1635,J1635))</f>
        <v>0</v>
      </c>
      <c r="C1635" s="54" t="str">
        <f t="shared" si="102"/>
        <v>0</v>
      </c>
      <c r="D1635" s="57">
        <f t="shared" si="103"/>
        <v>45291</v>
      </c>
      <c r="E1635" s="54">
        <f t="shared" si="104"/>
        <v>81</v>
      </c>
      <c r="F1635" s="18"/>
      <c r="G1635" s="46"/>
      <c r="H1635" s="3"/>
      <c r="I1635" s="4"/>
      <c r="J1635" s="3"/>
      <c r="K1635" s="21" t="str">
        <f t="shared" si="105"/>
        <v/>
      </c>
      <c r="L1635" s="2"/>
      <c r="M1635" s="2"/>
      <c r="N1635" s="18"/>
      <c r="O1635" s="18"/>
    </row>
    <row r="1636" spans="1:15" ht="18.75" customHeight="1" x14ac:dyDescent="0.25">
      <c r="A1636" s="18"/>
      <c r="B1636" s="54">
        <f>IF(J1636="",0,COUNTIF($J$7:J1636,J1636))</f>
        <v>0</v>
      </c>
      <c r="C1636" s="54" t="str">
        <f t="shared" si="102"/>
        <v>0</v>
      </c>
      <c r="D1636" s="57">
        <f t="shared" si="103"/>
        <v>45291</v>
      </c>
      <c r="E1636" s="54">
        <f t="shared" si="104"/>
        <v>81</v>
      </c>
      <c r="F1636" s="18"/>
      <c r="G1636" s="46"/>
      <c r="H1636" s="3"/>
      <c r="I1636" s="4"/>
      <c r="J1636" s="3"/>
      <c r="K1636" s="21" t="str">
        <f t="shared" si="105"/>
        <v/>
      </c>
      <c r="L1636" s="2"/>
      <c r="M1636" s="2"/>
      <c r="N1636" s="18"/>
      <c r="O1636" s="18"/>
    </row>
    <row r="1637" spans="1:15" ht="18.75" customHeight="1" x14ac:dyDescent="0.25">
      <c r="A1637" s="18"/>
      <c r="B1637" s="54">
        <f>IF(J1637="",0,COUNTIF($J$7:J1637,J1637))</f>
        <v>0</v>
      </c>
      <c r="C1637" s="54" t="str">
        <f t="shared" si="102"/>
        <v>0</v>
      </c>
      <c r="D1637" s="57">
        <f t="shared" si="103"/>
        <v>45291</v>
      </c>
      <c r="E1637" s="54">
        <f t="shared" si="104"/>
        <v>81</v>
      </c>
      <c r="F1637" s="18"/>
      <c r="G1637" s="46"/>
      <c r="H1637" s="3"/>
      <c r="I1637" s="4"/>
      <c r="J1637" s="3"/>
      <c r="K1637" s="21" t="str">
        <f t="shared" si="105"/>
        <v/>
      </c>
      <c r="L1637" s="2"/>
      <c r="M1637" s="2"/>
      <c r="N1637" s="18"/>
      <c r="O1637" s="18"/>
    </row>
    <row r="1638" spans="1:15" ht="18.75" customHeight="1" x14ac:dyDescent="0.25">
      <c r="A1638" s="18"/>
      <c r="B1638" s="54">
        <f>IF(J1638="",0,COUNTIF($J$7:J1638,J1638))</f>
        <v>0</v>
      </c>
      <c r="C1638" s="54" t="str">
        <f t="shared" si="102"/>
        <v>0</v>
      </c>
      <c r="D1638" s="57">
        <f t="shared" si="103"/>
        <v>45291</v>
      </c>
      <c r="E1638" s="54">
        <f t="shared" si="104"/>
        <v>81</v>
      </c>
      <c r="F1638" s="18"/>
      <c r="G1638" s="46"/>
      <c r="H1638" s="3"/>
      <c r="I1638" s="4"/>
      <c r="J1638" s="3"/>
      <c r="K1638" s="21" t="str">
        <f t="shared" si="105"/>
        <v/>
      </c>
      <c r="L1638" s="2"/>
      <c r="M1638" s="2"/>
      <c r="N1638" s="18"/>
      <c r="O1638" s="18"/>
    </row>
    <row r="1639" spans="1:15" ht="18.75" customHeight="1" x14ac:dyDescent="0.25">
      <c r="A1639" s="18"/>
      <c r="B1639" s="54">
        <f>IF(J1639="",0,COUNTIF($J$7:J1639,J1639))</f>
        <v>0</v>
      </c>
      <c r="C1639" s="54" t="str">
        <f t="shared" si="102"/>
        <v>0</v>
      </c>
      <c r="D1639" s="57">
        <f t="shared" si="103"/>
        <v>45291</v>
      </c>
      <c r="E1639" s="54">
        <f t="shared" si="104"/>
        <v>81</v>
      </c>
      <c r="F1639" s="18"/>
      <c r="G1639" s="46"/>
      <c r="H1639" s="3"/>
      <c r="I1639" s="4"/>
      <c r="J1639" s="3"/>
      <c r="K1639" s="21" t="str">
        <f t="shared" si="105"/>
        <v/>
      </c>
      <c r="L1639" s="2"/>
      <c r="M1639" s="2"/>
      <c r="N1639" s="18"/>
      <c r="O1639" s="18"/>
    </row>
    <row r="1640" spans="1:15" ht="18.75" customHeight="1" x14ac:dyDescent="0.25">
      <c r="A1640" s="18"/>
      <c r="B1640" s="54">
        <f>IF(J1640="",0,COUNTIF($J$7:J1640,J1640))</f>
        <v>0</v>
      </c>
      <c r="C1640" s="54" t="str">
        <f t="shared" si="102"/>
        <v>0</v>
      </c>
      <c r="D1640" s="57">
        <f t="shared" si="103"/>
        <v>45291</v>
      </c>
      <c r="E1640" s="54">
        <f t="shared" si="104"/>
        <v>81</v>
      </c>
      <c r="F1640" s="18"/>
      <c r="G1640" s="46"/>
      <c r="H1640" s="3"/>
      <c r="I1640" s="4"/>
      <c r="J1640" s="3"/>
      <c r="K1640" s="21" t="str">
        <f t="shared" si="105"/>
        <v/>
      </c>
      <c r="L1640" s="2"/>
      <c r="M1640" s="2"/>
      <c r="N1640" s="18"/>
      <c r="O1640" s="18"/>
    </row>
    <row r="1641" spans="1:15" ht="18.75" customHeight="1" x14ac:dyDescent="0.25">
      <c r="A1641" s="18"/>
      <c r="B1641" s="54">
        <f>IF(J1641="",0,COUNTIF($J$7:J1641,J1641))</f>
        <v>0</v>
      </c>
      <c r="C1641" s="54" t="str">
        <f t="shared" si="102"/>
        <v>0</v>
      </c>
      <c r="D1641" s="57">
        <f t="shared" si="103"/>
        <v>45291</v>
      </c>
      <c r="E1641" s="54">
        <f t="shared" si="104"/>
        <v>81</v>
      </c>
      <c r="F1641" s="18"/>
      <c r="G1641" s="46"/>
      <c r="H1641" s="3"/>
      <c r="I1641" s="4"/>
      <c r="J1641" s="3"/>
      <c r="K1641" s="21" t="str">
        <f t="shared" si="105"/>
        <v/>
      </c>
      <c r="L1641" s="2"/>
      <c r="M1641" s="2"/>
      <c r="N1641" s="18"/>
      <c r="O1641" s="18"/>
    </row>
    <row r="1642" spans="1:15" ht="18.75" customHeight="1" x14ac:dyDescent="0.25">
      <c r="A1642" s="18"/>
      <c r="B1642" s="54">
        <f>IF(J1642="",0,COUNTIF($J$7:J1642,J1642))</f>
        <v>0</v>
      </c>
      <c r="C1642" s="54" t="str">
        <f t="shared" si="102"/>
        <v>0</v>
      </c>
      <c r="D1642" s="57">
        <f t="shared" si="103"/>
        <v>45291</v>
      </c>
      <c r="E1642" s="54">
        <f t="shared" si="104"/>
        <v>81</v>
      </c>
      <c r="F1642" s="18"/>
      <c r="G1642" s="46"/>
      <c r="H1642" s="3"/>
      <c r="I1642" s="4"/>
      <c r="J1642" s="3"/>
      <c r="K1642" s="21" t="str">
        <f t="shared" si="105"/>
        <v/>
      </c>
      <c r="L1642" s="2"/>
      <c r="M1642" s="2"/>
      <c r="N1642" s="18"/>
      <c r="O1642" s="18"/>
    </row>
    <row r="1643" spans="1:15" ht="18.75" customHeight="1" x14ac:dyDescent="0.25">
      <c r="A1643" s="18"/>
      <c r="B1643" s="54">
        <f>IF(J1643="",0,COUNTIF($J$7:J1643,J1643))</f>
        <v>0</v>
      </c>
      <c r="C1643" s="54" t="str">
        <f t="shared" si="102"/>
        <v>0</v>
      </c>
      <c r="D1643" s="57">
        <f t="shared" si="103"/>
        <v>45291</v>
      </c>
      <c r="E1643" s="54">
        <f t="shared" si="104"/>
        <v>81</v>
      </c>
      <c r="F1643" s="18"/>
      <c r="G1643" s="46"/>
      <c r="H1643" s="3"/>
      <c r="I1643" s="4"/>
      <c r="J1643" s="3"/>
      <c r="K1643" s="21" t="str">
        <f t="shared" si="105"/>
        <v/>
      </c>
      <c r="L1643" s="2"/>
      <c r="M1643" s="2"/>
      <c r="N1643" s="18"/>
      <c r="O1643" s="18"/>
    </row>
    <row r="1644" spans="1:15" ht="18.75" customHeight="1" x14ac:dyDescent="0.25">
      <c r="A1644" s="18"/>
      <c r="B1644" s="54">
        <f>IF(J1644="",0,COUNTIF($J$7:J1644,J1644))</f>
        <v>0</v>
      </c>
      <c r="C1644" s="54" t="str">
        <f t="shared" si="102"/>
        <v>0</v>
      </c>
      <c r="D1644" s="57">
        <f t="shared" si="103"/>
        <v>45291</v>
      </c>
      <c r="E1644" s="54">
        <f t="shared" si="104"/>
        <v>81</v>
      </c>
      <c r="F1644" s="18"/>
      <c r="G1644" s="46"/>
      <c r="H1644" s="3"/>
      <c r="I1644" s="4"/>
      <c r="J1644" s="3"/>
      <c r="K1644" s="21" t="str">
        <f t="shared" si="105"/>
        <v/>
      </c>
      <c r="L1644" s="2"/>
      <c r="M1644" s="2"/>
      <c r="N1644" s="18"/>
      <c r="O1644" s="18"/>
    </row>
    <row r="1645" spans="1:15" ht="18.75" customHeight="1" x14ac:dyDescent="0.25">
      <c r="A1645" s="18"/>
      <c r="B1645" s="54">
        <f>IF(J1645="",0,COUNTIF($J$7:J1645,J1645))</f>
        <v>0</v>
      </c>
      <c r="C1645" s="54" t="str">
        <f t="shared" si="102"/>
        <v>0</v>
      </c>
      <c r="D1645" s="57">
        <f t="shared" si="103"/>
        <v>45291</v>
      </c>
      <c r="E1645" s="54">
        <f t="shared" si="104"/>
        <v>81</v>
      </c>
      <c r="F1645" s="18"/>
      <c r="G1645" s="46"/>
      <c r="H1645" s="3"/>
      <c r="I1645" s="4"/>
      <c r="J1645" s="3"/>
      <c r="K1645" s="21" t="str">
        <f t="shared" si="105"/>
        <v/>
      </c>
      <c r="L1645" s="2"/>
      <c r="M1645" s="2"/>
      <c r="N1645" s="18"/>
      <c r="O1645" s="18"/>
    </row>
    <row r="1646" spans="1:15" ht="18.75" customHeight="1" x14ac:dyDescent="0.25">
      <c r="A1646" s="18"/>
      <c r="B1646" s="54">
        <f>IF(J1646="",0,COUNTIF($J$7:J1646,J1646))</f>
        <v>0</v>
      </c>
      <c r="C1646" s="54" t="str">
        <f t="shared" si="102"/>
        <v>0</v>
      </c>
      <c r="D1646" s="57">
        <f t="shared" si="103"/>
        <v>45291</v>
      </c>
      <c r="E1646" s="54">
        <f t="shared" si="104"/>
        <v>81</v>
      </c>
      <c r="F1646" s="18"/>
      <c r="G1646" s="46"/>
      <c r="H1646" s="3"/>
      <c r="I1646" s="4"/>
      <c r="J1646" s="3"/>
      <c r="K1646" s="21" t="str">
        <f t="shared" si="105"/>
        <v/>
      </c>
      <c r="L1646" s="2"/>
      <c r="M1646" s="2"/>
      <c r="N1646" s="18"/>
      <c r="O1646" s="18"/>
    </row>
    <row r="1647" spans="1:15" ht="18.75" customHeight="1" x14ac:dyDescent="0.25">
      <c r="A1647" s="18"/>
      <c r="B1647" s="54">
        <f>IF(J1647="",0,COUNTIF($J$7:J1647,J1647))</f>
        <v>0</v>
      </c>
      <c r="C1647" s="54" t="str">
        <f t="shared" si="102"/>
        <v>0</v>
      </c>
      <c r="D1647" s="57">
        <f t="shared" si="103"/>
        <v>45291</v>
      </c>
      <c r="E1647" s="54">
        <f t="shared" si="104"/>
        <v>81</v>
      </c>
      <c r="F1647" s="18"/>
      <c r="G1647" s="46"/>
      <c r="H1647" s="3"/>
      <c r="I1647" s="4"/>
      <c r="J1647" s="3"/>
      <c r="K1647" s="21" t="str">
        <f t="shared" si="105"/>
        <v/>
      </c>
      <c r="L1647" s="2"/>
      <c r="M1647" s="2"/>
      <c r="N1647" s="18"/>
      <c r="O1647" s="18"/>
    </row>
    <row r="1648" spans="1:15" ht="18.75" customHeight="1" x14ac:dyDescent="0.25">
      <c r="A1648" s="18"/>
      <c r="B1648" s="54">
        <f>IF(J1648="",0,COUNTIF($J$7:J1648,J1648))</f>
        <v>0</v>
      </c>
      <c r="C1648" s="54" t="str">
        <f t="shared" si="102"/>
        <v>0</v>
      </c>
      <c r="D1648" s="57">
        <f t="shared" si="103"/>
        <v>45291</v>
      </c>
      <c r="E1648" s="54">
        <f t="shared" si="104"/>
        <v>81</v>
      </c>
      <c r="F1648" s="18"/>
      <c r="G1648" s="46"/>
      <c r="H1648" s="3"/>
      <c r="I1648" s="4"/>
      <c r="J1648" s="3"/>
      <c r="K1648" s="21" t="str">
        <f t="shared" si="105"/>
        <v/>
      </c>
      <c r="L1648" s="2"/>
      <c r="M1648" s="2"/>
      <c r="N1648" s="18"/>
      <c r="O1648" s="18"/>
    </row>
    <row r="1649" spans="1:15" ht="18.75" customHeight="1" x14ac:dyDescent="0.25">
      <c r="A1649" s="18"/>
      <c r="B1649" s="54">
        <f>IF(J1649="",0,COUNTIF($J$7:J1649,J1649))</f>
        <v>0</v>
      </c>
      <c r="C1649" s="54" t="str">
        <f t="shared" si="102"/>
        <v>0</v>
      </c>
      <c r="D1649" s="57">
        <f t="shared" si="103"/>
        <v>45291</v>
      </c>
      <c r="E1649" s="54">
        <f t="shared" si="104"/>
        <v>81</v>
      </c>
      <c r="F1649" s="18"/>
      <c r="G1649" s="46"/>
      <c r="H1649" s="3"/>
      <c r="I1649" s="4"/>
      <c r="J1649" s="3"/>
      <c r="K1649" s="21" t="str">
        <f t="shared" si="105"/>
        <v/>
      </c>
      <c r="L1649" s="2"/>
      <c r="M1649" s="2"/>
      <c r="N1649" s="18"/>
      <c r="O1649" s="18"/>
    </row>
    <row r="1650" spans="1:15" ht="18.75" customHeight="1" x14ac:dyDescent="0.25">
      <c r="A1650" s="18"/>
      <c r="B1650" s="54">
        <f>IF(J1650="",0,COUNTIF($J$7:J1650,J1650))</f>
        <v>0</v>
      </c>
      <c r="C1650" s="54" t="str">
        <f t="shared" si="102"/>
        <v>0</v>
      </c>
      <c r="D1650" s="57">
        <f t="shared" si="103"/>
        <v>45291</v>
      </c>
      <c r="E1650" s="54">
        <f t="shared" si="104"/>
        <v>81</v>
      </c>
      <c r="F1650" s="18"/>
      <c r="G1650" s="46"/>
      <c r="H1650" s="3"/>
      <c r="I1650" s="4"/>
      <c r="J1650" s="3"/>
      <c r="K1650" s="21" t="str">
        <f t="shared" si="105"/>
        <v/>
      </c>
      <c r="L1650" s="2"/>
      <c r="M1650" s="2"/>
      <c r="N1650" s="18"/>
      <c r="O1650" s="18"/>
    </row>
    <row r="1651" spans="1:15" ht="18.75" customHeight="1" x14ac:dyDescent="0.25">
      <c r="A1651" s="18"/>
      <c r="B1651" s="54">
        <f>IF(J1651="",0,COUNTIF($J$7:J1651,J1651))</f>
        <v>0</v>
      </c>
      <c r="C1651" s="54" t="str">
        <f t="shared" ref="C1651:C1714" si="106">B1651&amp;J1651</f>
        <v>0</v>
      </c>
      <c r="D1651" s="57">
        <f t="shared" ref="D1651:D1714" si="107">IF(G1651&lt;&gt;"",G1651,D1650)</f>
        <v>45291</v>
      </c>
      <c r="E1651" s="54">
        <f t="shared" ref="E1651:E1714" si="108">IF(H1651&lt;&gt;"",H1651,E1650)</f>
        <v>81</v>
      </c>
      <c r="F1651" s="18"/>
      <c r="G1651" s="46"/>
      <c r="H1651" s="3"/>
      <c r="I1651" s="4"/>
      <c r="J1651" s="3"/>
      <c r="K1651" s="21" t="str">
        <f t="shared" ref="K1651:K1714" si="109">IF(J1651&lt;&gt;"",VLOOKUP(J1651,DA,2,FALSE),"")</f>
        <v/>
      </c>
      <c r="L1651" s="2"/>
      <c r="M1651" s="2"/>
      <c r="N1651" s="18"/>
      <c r="O1651" s="18"/>
    </row>
    <row r="1652" spans="1:15" ht="18.75" customHeight="1" x14ac:dyDescent="0.25">
      <c r="A1652" s="18"/>
      <c r="B1652" s="54">
        <f>IF(J1652="",0,COUNTIF($J$7:J1652,J1652))</f>
        <v>0</v>
      </c>
      <c r="C1652" s="54" t="str">
        <f t="shared" si="106"/>
        <v>0</v>
      </c>
      <c r="D1652" s="57">
        <f t="shared" si="107"/>
        <v>45291</v>
      </c>
      <c r="E1652" s="54">
        <f t="shared" si="108"/>
        <v>81</v>
      </c>
      <c r="F1652" s="18"/>
      <c r="G1652" s="46"/>
      <c r="H1652" s="3"/>
      <c r="I1652" s="4"/>
      <c r="J1652" s="3"/>
      <c r="K1652" s="21" t="str">
        <f t="shared" si="109"/>
        <v/>
      </c>
      <c r="L1652" s="2"/>
      <c r="M1652" s="2"/>
      <c r="N1652" s="18"/>
      <c r="O1652" s="18"/>
    </row>
    <row r="1653" spans="1:15" ht="18.75" customHeight="1" x14ac:dyDescent="0.25">
      <c r="A1653" s="18"/>
      <c r="B1653" s="54">
        <f>IF(J1653="",0,COUNTIF($J$7:J1653,J1653))</f>
        <v>0</v>
      </c>
      <c r="C1653" s="54" t="str">
        <f t="shared" si="106"/>
        <v>0</v>
      </c>
      <c r="D1653" s="57">
        <f t="shared" si="107"/>
        <v>45291</v>
      </c>
      <c r="E1653" s="54">
        <f t="shared" si="108"/>
        <v>81</v>
      </c>
      <c r="F1653" s="18"/>
      <c r="G1653" s="46"/>
      <c r="H1653" s="3"/>
      <c r="I1653" s="4"/>
      <c r="J1653" s="3"/>
      <c r="K1653" s="21" t="str">
        <f t="shared" si="109"/>
        <v/>
      </c>
      <c r="L1653" s="2"/>
      <c r="M1653" s="2"/>
      <c r="N1653" s="18"/>
      <c r="O1653" s="18"/>
    </row>
    <row r="1654" spans="1:15" ht="18.75" customHeight="1" x14ac:dyDescent="0.25">
      <c r="A1654" s="18"/>
      <c r="B1654" s="54">
        <f>IF(J1654="",0,COUNTIF($J$7:J1654,J1654))</f>
        <v>0</v>
      </c>
      <c r="C1654" s="54" t="str">
        <f t="shared" si="106"/>
        <v>0</v>
      </c>
      <c r="D1654" s="57">
        <f t="shared" si="107"/>
        <v>45291</v>
      </c>
      <c r="E1654" s="54">
        <f t="shared" si="108"/>
        <v>81</v>
      </c>
      <c r="F1654" s="18"/>
      <c r="G1654" s="46"/>
      <c r="H1654" s="3"/>
      <c r="I1654" s="4"/>
      <c r="J1654" s="3"/>
      <c r="K1654" s="21" t="str">
        <f t="shared" si="109"/>
        <v/>
      </c>
      <c r="L1654" s="2"/>
      <c r="M1654" s="2"/>
      <c r="N1654" s="18"/>
      <c r="O1654" s="18"/>
    </row>
    <row r="1655" spans="1:15" ht="18.75" customHeight="1" x14ac:dyDescent="0.25">
      <c r="A1655" s="18"/>
      <c r="B1655" s="54">
        <f>IF(J1655="",0,COUNTIF($J$7:J1655,J1655))</f>
        <v>0</v>
      </c>
      <c r="C1655" s="54" t="str">
        <f t="shared" si="106"/>
        <v>0</v>
      </c>
      <c r="D1655" s="57">
        <f t="shared" si="107"/>
        <v>45291</v>
      </c>
      <c r="E1655" s="54">
        <f t="shared" si="108"/>
        <v>81</v>
      </c>
      <c r="F1655" s="18"/>
      <c r="G1655" s="46"/>
      <c r="H1655" s="3"/>
      <c r="I1655" s="4"/>
      <c r="J1655" s="3"/>
      <c r="K1655" s="21" t="str">
        <f t="shared" si="109"/>
        <v/>
      </c>
      <c r="L1655" s="2"/>
      <c r="M1655" s="2"/>
      <c r="N1655" s="18"/>
      <c r="O1655" s="18"/>
    </row>
    <row r="1656" spans="1:15" ht="18.75" customHeight="1" x14ac:dyDescent="0.25">
      <c r="A1656" s="18"/>
      <c r="B1656" s="54">
        <f>IF(J1656="",0,COUNTIF($J$7:J1656,J1656))</f>
        <v>0</v>
      </c>
      <c r="C1656" s="54" t="str">
        <f t="shared" si="106"/>
        <v>0</v>
      </c>
      <c r="D1656" s="57">
        <f t="shared" si="107"/>
        <v>45291</v>
      </c>
      <c r="E1656" s="54">
        <f t="shared" si="108"/>
        <v>81</v>
      </c>
      <c r="F1656" s="18"/>
      <c r="G1656" s="46"/>
      <c r="H1656" s="3"/>
      <c r="I1656" s="4"/>
      <c r="J1656" s="3"/>
      <c r="K1656" s="21" t="str">
        <f t="shared" si="109"/>
        <v/>
      </c>
      <c r="L1656" s="2"/>
      <c r="M1656" s="2"/>
      <c r="N1656" s="18"/>
      <c r="O1656" s="18"/>
    </row>
    <row r="1657" spans="1:15" ht="18.75" customHeight="1" x14ac:dyDescent="0.25">
      <c r="A1657" s="18"/>
      <c r="B1657" s="54">
        <f>IF(J1657="",0,COUNTIF($J$7:J1657,J1657))</f>
        <v>0</v>
      </c>
      <c r="C1657" s="54" t="str">
        <f t="shared" si="106"/>
        <v>0</v>
      </c>
      <c r="D1657" s="57">
        <f t="shared" si="107"/>
        <v>45291</v>
      </c>
      <c r="E1657" s="54">
        <f t="shared" si="108"/>
        <v>81</v>
      </c>
      <c r="F1657" s="18"/>
      <c r="G1657" s="46"/>
      <c r="H1657" s="3"/>
      <c r="I1657" s="4"/>
      <c r="J1657" s="3"/>
      <c r="K1657" s="21" t="str">
        <f t="shared" si="109"/>
        <v/>
      </c>
      <c r="L1657" s="2"/>
      <c r="M1657" s="2"/>
      <c r="N1657" s="18"/>
      <c r="O1657" s="18"/>
    </row>
    <row r="1658" spans="1:15" ht="18.75" customHeight="1" x14ac:dyDescent="0.25">
      <c r="A1658" s="18"/>
      <c r="B1658" s="54">
        <f>IF(J1658="",0,COUNTIF($J$7:J1658,J1658))</f>
        <v>0</v>
      </c>
      <c r="C1658" s="54" t="str">
        <f t="shared" si="106"/>
        <v>0</v>
      </c>
      <c r="D1658" s="57">
        <f t="shared" si="107"/>
        <v>45291</v>
      </c>
      <c r="E1658" s="54">
        <f t="shared" si="108"/>
        <v>81</v>
      </c>
      <c r="F1658" s="18"/>
      <c r="G1658" s="46"/>
      <c r="H1658" s="3"/>
      <c r="I1658" s="4"/>
      <c r="J1658" s="3"/>
      <c r="K1658" s="21" t="str">
        <f t="shared" si="109"/>
        <v/>
      </c>
      <c r="L1658" s="2"/>
      <c r="M1658" s="2"/>
      <c r="N1658" s="18"/>
      <c r="O1658" s="18"/>
    </row>
    <row r="1659" spans="1:15" ht="18.75" customHeight="1" x14ac:dyDescent="0.25">
      <c r="A1659" s="18"/>
      <c r="B1659" s="54">
        <f>IF(J1659="",0,COUNTIF($J$7:J1659,J1659))</f>
        <v>0</v>
      </c>
      <c r="C1659" s="54" t="str">
        <f t="shared" si="106"/>
        <v>0</v>
      </c>
      <c r="D1659" s="57">
        <f t="shared" si="107"/>
        <v>45291</v>
      </c>
      <c r="E1659" s="54">
        <f t="shared" si="108"/>
        <v>81</v>
      </c>
      <c r="F1659" s="18"/>
      <c r="G1659" s="46"/>
      <c r="H1659" s="3"/>
      <c r="I1659" s="4"/>
      <c r="J1659" s="3"/>
      <c r="K1659" s="21" t="str">
        <f t="shared" si="109"/>
        <v/>
      </c>
      <c r="L1659" s="2"/>
      <c r="M1659" s="2"/>
      <c r="N1659" s="18"/>
      <c r="O1659" s="18"/>
    </row>
    <row r="1660" spans="1:15" ht="18.75" customHeight="1" x14ac:dyDescent="0.25">
      <c r="A1660" s="18"/>
      <c r="B1660" s="54">
        <f>IF(J1660="",0,COUNTIF($J$7:J1660,J1660))</f>
        <v>0</v>
      </c>
      <c r="C1660" s="54" t="str">
        <f t="shared" si="106"/>
        <v>0</v>
      </c>
      <c r="D1660" s="57">
        <f t="shared" si="107"/>
        <v>45291</v>
      </c>
      <c r="E1660" s="54">
        <f t="shared" si="108"/>
        <v>81</v>
      </c>
      <c r="F1660" s="18"/>
      <c r="G1660" s="46"/>
      <c r="H1660" s="3"/>
      <c r="I1660" s="4"/>
      <c r="J1660" s="3"/>
      <c r="K1660" s="21" t="str">
        <f t="shared" si="109"/>
        <v/>
      </c>
      <c r="L1660" s="2"/>
      <c r="M1660" s="2"/>
      <c r="N1660" s="18"/>
      <c r="O1660" s="18"/>
    </row>
    <row r="1661" spans="1:15" ht="18.75" customHeight="1" x14ac:dyDescent="0.25">
      <c r="A1661" s="18"/>
      <c r="B1661" s="54">
        <f>IF(J1661="",0,COUNTIF($J$7:J1661,J1661))</f>
        <v>0</v>
      </c>
      <c r="C1661" s="54" t="str">
        <f t="shared" si="106"/>
        <v>0</v>
      </c>
      <c r="D1661" s="57">
        <f t="shared" si="107"/>
        <v>45291</v>
      </c>
      <c r="E1661" s="54">
        <f t="shared" si="108"/>
        <v>81</v>
      </c>
      <c r="F1661" s="18"/>
      <c r="G1661" s="46"/>
      <c r="H1661" s="3"/>
      <c r="I1661" s="4"/>
      <c r="J1661" s="3"/>
      <c r="K1661" s="21" t="str">
        <f t="shared" si="109"/>
        <v/>
      </c>
      <c r="L1661" s="2"/>
      <c r="M1661" s="2"/>
      <c r="N1661" s="18"/>
      <c r="O1661" s="18"/>
    </row>
    <row r="1662" spans="1:15" ht="18.75" customHeight="1" x14ac:dyDescent="0.25">
      <c r="A1662" s="18"/>
      <c r="B1662" s="54">
        <f>IF(J1662="",0,COUNTIF($J$7:J1662,J1662))</f>
        <v>0</v>
      </c>
      <c r="C1662" s="54" t="str">
        <f t="shared" si="106"/>
        <v>0</v>
      </c>
      <c r="D1662" s="57">
        <f t="shared" si="107"/>
        <v>45291</v>
      </c>
      <c r="E1662" s="54">
        <f t="shared" si="108"/>
        <v>81</v>
      </c>
      <c r="F1662" s="18"/>
      <c r="G1662" s="46"/>
      <c r="H1662" s="3"/>
      <c r="I1662" s="4"/>
      <c r="J1662" s="3"/>
      <c r="K1662" s="21" t="str">
        <f t="shared" si="109"/>
        <v/>
      </c>
      <c r="L1662" s="2"/>
      <c r="M1662" s="2"/>
      <c r="N1662" s="18"/>
      <c r="O1662" s="18"/>
    </row>
    <row r="1663" spans="1:15" ht="18.75" customHeight="1" x14ac:dyDescent="0.25">
      <c r="A1663" s="18"/>
      <c r="B1663" s="54">
        <f>IF(J1663="",0,COUNTIF($J$7:J1663,J1663))</f>
        <v>0</v>
      </c>
      <c r="C1663" s="54" t="str">
        <f t="shared" si="106"/>
        <v>0</v>
      </c>
      <c r="D1663" s="57">
        <f t="shared" si="107"/>
        <v>45291</v>
      </c>
      <c r="E1663" s="54">
        <f t="shared" si="108"/>
        <v>81</v>
      </c>
      <c r="F1663" s="18"/>
      <c r="G1663" s="46"/>
      <c r="H1663" s="3"/>
      <c r="I1663" s="4"/>
      <c r="J1663" s="3"/>
      <c r="K1663" s="21" t="str">
        <f t="shared" si="109"/>
        <v/>
      </c>
      <c r="L1663" s="2"/>
      <c r="M1663" s="2"/>
      <c r="N1663" s="18"/>
      <c r="O1663" s="18"/>
    </row>
    <row r="1664" spans="1:15" ht="18.75" customHeight="1" x14ac:dyDescent="0.25">
      <c r="A1664" s="18"/>
      <c r="B1664" s="54">
        <f>IF(J1664="",0,COUNTIF($J$7:J1664,J1664))</f>
        <v>0</v>
      </c>
      <c r="C1664" s="54" t="str">
        <f t="shared" si="106"/>
        <v>0</v>
      </c>
      <c r="D1664" s="57">
        <f t="shared" si="107"/>
        <v>45291</v>
      </c>
      <c r="E1664" s="54">
        <f t="shared" si="108"/>
        <v>81</v>
      </c>
      <c r="F1664" s="18"/>
      <c r="G1664" s="46"/>
      <c r="H1664" s="3"/>
      <c r="I1664" s="4"/>
      <c r="J1664" s="3"/>
      <c r="K1664" s="21" t="str">
        <f t="shared" si="109"/>
        <v/>
      </c>
      <c r="L1664" s="2"/>
      <c r="M1664" s="2"/>
      <c r="N1664" s="18"/>
      <c r="O1664" s="18"/>
    </row>
    <row r="1665" spans="1:15" ht="18.75" customHeight="1" x14ac:dyDescent="0.25">
      <c r="A1665" s="18"/>
      <c r="B1665" s="54">
        <f>IF(J1665="",0,COUNTIF($J$7:J1665,J1665))</f>
        <v>0</v>
      </c>
      <c r="C1665" s="54" t="str">
        <f t="shared" si="106"/>
        <v>0</v>
      </c>
      <c r="D1665" s="57">
        <f t="shared" si="107"/>
        <v>45291</v>
      </c>
      <c r="E1665" s="54">
        <f t="shared" si="108"/>
        <v>81</v>
      </c>
      <c r="F1665" s="18"/>
      <c r="G1665" s="46"/>
      <c r="H1665" s="3"/>
      <c r="I1665" s="4"/>
      <c r="J1665" s="3"/>
      <c r="K1665" s="21" t="str">
        <f t="shared" si="109"/>
        <v/>
      </c>
      <c r="L1665" s="2"/>
      <c r="M1665" s="2"/>
      <c r="N1665" s="18"/>
      <c r="O1665" s="18"/>
    </row>
    <row r="1666" spans="1:15" ht="18.75" customHeight="1" x14ac:dyDescent="0.25">
      <c r="A1666" s="18"/>
      <c r="B1666" s="54">
        <f>IF(J1666="",0,COUNTIF($J$7:J1666,J1666))</f>
        <v>0</v>
      </c>
      <c r="C1666" s="54" t="str">
        <f t="shared" si="106"/>
        <v>0</v>
      </c>
      <c r="D1666" s="57">
        <f t="shared" si="107"/>
        <v>45291</v>
      </c>
      <c r="E1666" s="54">
        <f t="shared" si="108"/>
        <v>81</v>
      </c>
      <c r="F1666" s="18"/>
      <c r="G1666" s="46"/>
      <c r="H1666" s="3"/>
      <c r="I1666" s="4"/>
      <c r="J1666" s="3"/>
      <c r="K1666" s="21" t="str">
        <f t="shared" si="109"/>
        <v/>
      </c>
      <c r="L1666" s="2"/>
      <c r="M1666" s="2"/>
      <c r="N1666" s="18"/>
      <c r="O1666" s="18"/>
    </row>
    <row r="1667" spans="1:15" ht="18.75" customHeight="1" x14ac:dyDescent="0.25">
      <c r="A1667" s="18"/>
      <c r="B1667" s="54">
        <f>IF(J1667="",0,COUNTIF($J$7:J1667,J1667))</f>
        <v>0</v>
      </c>
      <c r="C1667" s="54" t="str">
        <f t="shared" si="106"/>
        <v>0</v>
      </c>
      <c r="D1667" s="57">
        <f t="shared" si="107"/>
        <v>45291</v>
      </c>
      <c r="E1667" s="54">
        <f t="shared" si="108"/>
        <v>81</v>
      </c>
      <c r="F1667" s="18"/>
      <c r="G1667" s="46"/>
      <c r="H1667" s="3"/>
      <c r="I1667" s="4"/>
      <c r="J1667" s="3"/>
      <c r="K1667" s="21" t="str">
        <f t="shared" si="109"/>
        <v/>
      </c>
      <c r="L1667" s="2"/>
      <c r="M1667" s="2"/>
      <c r="N1667" s="18"/>
      <c r="O1667" s="18"/>
    </row>
    <row r="1668" spans="1:15" ht="18.75" customHeight="1" x14ac:dyDescent="0.25">
      <c r="A1668" s="18"/>
      <c r="B1668" s="54">
        <f>IF(J1668="",0,COUNTIF($J$7:J1668,J1668))</f>
        <v>0</v>
      </c>
      <c r="C1668" s="54" t="str">
        <f t="shared" si="106"/>
        <v>0</v>
      </c>
      <c r="D1668" s="57">
        <f t="shared" si="107"/>
        <v>45291</v>
      </c>
      <c r="E1668" s="54">
        <f t="shared" si="108"/>
        <v>81</v>
      </c>
      <c r="F1668" s="18"/>
      <c r="G1668" s="46"/>
      <c r="H1668" s="3"/>
      <c r="I1668" s="4"/>
      <c r="J1668" s="3"/>
      <c r="K1668" s="21" t="str">
        <f t="shared" si="109"/>
        <v/>
      </c>
      <c r="L1668" s="2"/>
      <c r="M1668" s="2"/>
      <c r="N1668" s="18"/>
      <c r="O1668" s="18"/>
    </row>
    <row r="1669" spans="1:15" ht="18.75" customHeight="1" x14ac:dyDescent="0.25">
      <c r="A1669" s="18"/>
      <c r="B1669" s="54">
        <f>IF(J1669="",0,COUNTIF($J$7:J1669,J1669))</f>
        <v>0</v>
      </c>
      <c r="C1669" s="54" t="str">
        <f t="shared" si="106"/>
        <v>0</v>
      </c>
      <c r="D1669" s="57">
        <f t="shared" si="107"/>
        <v>45291</v>
      </c>
      <c r="E1669" s="54">
        <f t="shared" si="108"/>
        <v>81</v>
      </c>
      <c r="F1669" s="18"/>
      <c r="G1669" s="46"/>
      <c r="H1669" s="3"/>
      <c r="I1669" s="4"/>
      <c r="J1669" s="3"/>
      <c r="K1669" s="21" t="str">
        <f t="shared" si="109"/>
        <v/>
      </c>
      <c r="L1669" s="2"/>
      <c r="M1669" s="2"/>
      <c r="N1669" s="18"/>
      <c r="O1669" s="18"/>
    </row>
    <row r="1670" spans="1:15" ht="18.75" customHeight="1" x14ac:dyDescent="0.25">
      <c r="A1670" s="18"/>
      <c r="B1670" s="54">
        <f>IF(J1670="",0,COUNTIF($J$7:J1670,J1670))</f>
        <v>0</v>
      </c>
      <c r="C1670" s="54" t="str">
        <f t="shared" si="106"/>
        <v>0</v>
      </c>
      <c r="D1670" s="57">
        <f t="shared" si="107"/>
        <v>45291</v>
      </c>
      <c r="E1670" s="54">
        <f t="shared" si="108"/>
        <v>81</v>
      </c>
      <c r="F1670" s="18"/>
      <c r="G1670" s="46"/>
      <c r="H1670" s="3"/>
      <c r="I1670" s="4"/>
      <c r="J1670" s="3"/>
      <c r="K1670" s="21" t="str">
        <f t="shared" si="109"/>
        <v/>
      </c>
      <c r="L1670" s="2"/>
      <c r="M1670" s="2"/>
      <c r="N1670" s="18"/>
      <c r="O1670" s="18"/>
    </row>
    <row r="1671" spans="1:15" ht="18.75" customHeight="1" x14ac:dyDescent="0.25">
      <c r="A1671" s="18"/>
      <c r="B1671" s="54">
        <f>IF(J1671="",0,COUNTIF($J$7:J1671,J1671))</f>
        <v>0</v>
      </c>
      <c r="C1671" s="54" t="str">
        <f t="shared" si="106"/>
        <v>0</v>
      </c>
      <c r="D1671" s="57">
        <f t="shared" si="107"/>
        <v>45291</v>
      </c>
      <c r="E1671" s="54">
        <f t="shared" si="108"/>
        <v>81</v>
      </c>
      <c r="F1671" s="18"/>
      <c r="G1671" s="46"/>
      <c r="H1671" s="3"/>
      <c r="I1671" s="4"/>
      <c r="J1671" s="3"/>
      <c r="K1671" s="21" t="str">
        <f t="shared" si="109"/>
        <v/>
      </c>
      <c r="L1671" s="2"/>
      <c r="M1671" s="2"/>
      <c r="N1671" s="18"/>
      <c r="O1671" s="18"/>
    </row>
    <row r="1672" spans="1:15" ht="18.75" customHeight="1" x14ac:dyDescent="0.25">
      <c r="A1672" s="18"/>
      <c r="B1672" s="54">
        <f>IF(J1672="",0,COUNTIF($J$7:J1672,J1672))</f>
        <v>0</v>
      </c>
      <c r="C1672" s="54" t="str">
        <f t="shared" si="106"/>
        <v>0</v>
      </c>
      <c r="D1672" s="57">
        <f t="shared" si="107"/>
        <v>45291</v>
      </c>
      <c r="E1672" s="54">
        <f t="shared" si="108"/>
        <v>81</v>
      </c>
      <c r="F1672" s="18"/>
      <c r="G1672" s="46"/>
      <c r="H1672" s="3"/>
      <c r="I1672" s="4"/>
      <c r="J1672" s="3"/>
      <c r="K1672" s="21" t="str">
        <f t="shared" si="109"/>
        <v/>
      </c>
      <c r="L1672" s="2"/>
      <c r="M1672" s="2"/>
      <c r="N1672" s="18"/>
      <c r="O1672" s="18"/>
    </row>
    <row r="1673" spans="1:15" ht="18.75" customHeight="1" x14ac:dyDescent="0.25">
      <c r="A1673" s="18"/>
      <c r="B1673" s="54">
        <f>IF(J1673="",0,COUNTIF($J$7:J1673,J1673))</f>
        <v>0</v>
      </c>
      <c r="C1673" s="54" t="str">
        <f t="shared" si="106"/>
        <v>0</v>
      </c>
      <c r="D1673" s="57">
        <f t="shared" si="107"/>
        <v>45291</v>
      </c>
      <c r="E1673" s="54">
        <f t="shared" si="108"/>
        <v>81</v>
      </c>
      <c r="F1673" s="18"/>
      <c r="G1673" s="46"/>
      <c r="H1673" s="3"/>
      <c r="I1673" s="4"/>
      <c r="J1673" s="3"/>
      <c r="K1673" s="21" t="str">
        <f t="shared" si="109"/>
        <v/>
      </c>
      <c r="L1673" s="2"/>
      <c r="M1673" s="2"/>
      <c r="N1673" s="18"/>
      <c r="O1673" s="18"/>
    </row>
    <row r="1674" spans="1:15" ht="18.75" customHeight="1" x14ac:dyDescent="0.25">
      <c r="A1674" s="18"/>
      <c r="B1674" s="54">
        <f>IF(J1674="",0,COUNTIF($J$7:J1674,J1674))</f>
        <v>0</v>
      </c>
      <c r="C1674" s="54" t="str">
        <f t="shared" si="106"/>
        <v>0</v>
      </c>
      <c r="D1674" s="57">
        <f t="shared" si="107"/>
        <v>45291</v>
      </c>
      <c r="E1674" s="54">
        <f t="shared" si="108"/>
        <v>81</v>
      </c>
      <c r="F1674" s="18"/>
      <c r="G1674" s="46"/>
      <c r="H1674" s="3"/>
      <c r="I1674" s="4"/>
      <c r="J1674" s="3"/>
      <c r="K1674" s="21" t="str">
        <f t="shared" si="109"/>
        <v/>
      </c>
      <c r="L1674" s="2"/>
      <c r="M1674" s="2"/>
      <c r="N1674" s="18"/>
      <c r="O1674" s="18"/>
    </row>
    <row r="1675" spans="1:15" ht="18.75" customHeight="1" x14ac:dyDescent="0.25">
      <c r="A1675" s="18"/>
      <c r="B1675" s="54">
        <f>IF(J1675="",0,COUNTIF($J$7:J1675,J1675))</f>
        <v>0</v>
      </c>
      <c r="C1675" s="54" t="str">
        <f t="shared" si="106"/>
        <v>0</v>
      </c>
      <c r="D1675" s="57">
        <f t="shared" si="107"/>
        <v>45291</v>
      </c>
      <c r="E1675" s="54">
        <f t="shared" si="108"/>
        <v>81</v>
      </c>
      <c r="F1675" s="18"/>
      <c r="G1675" s="46"/>
      <c r="H1675" s="3"/>
      <c r="I1675" s="4"/>
      <c r="J1675" s="3"/>
      <c r="K1675" s="21" t="str">
        <f t="shared" si="109"/>
        <v/>
      </c>
      <c r="L1675" s="2"/>
      <c r="M1675" s="2"/>
      <c r="N1675" s="18"/>
      <c r="O1675" s="18"/>
    </row>
    <row r="1676" spans="1:15" ht="18.75" customHeight="1" x14ac:dyDescent="0.25">
      <c r="A1676" s="18"/>
      <c r="B1676" s="54">
        <f>IF(J1676="",0,COUNTIF($J$7:J1676,J1676))</f>
        <v>0</v>
      </c>
      <c r="C1676" s="54" t="str">
        <f t="shared" si="106"/>
        <v>0</v>
      </c>
      <c r="D1676" s="57">
        <f t="shared" si="107"/>
        <v>45291</v>
      </c>
      <c r="E1676" s="54">
        <f t="shared" si="108"/>
        <v>81</v>
      </c>
      <c r="F1676" s="18"/>
      <c r="G1676" s="46"/>
      <c r="H1676" s="3"/>
      <c r="I1676" s="4"/>
      <c r="J1676" s="3"/>
      <c r="K1676" s="21" t="str">
        <f t="shared" si="109"/>
        <v/>
      </c>
      <c r="L1676" s="2"/>
      <c r="M1676" s="2"/>
      <c r="N1676" s="18"/>
      <c r="O1676" s="18"/>
    </row>
    <row r="1677" spans="1:15" ht="18.75" customHeight="1" x14ac:dyDescent="0.25">
      <c r="A1677" s="18"/>
      <c r="B1677" s="54">
        <f>IF(J1677="",0,COUNTIF($J$7:J1677,J1677))</f>
        <v>0</v>
      </c>
      <c r="C1677" s="54" t="str">
        <f t="shared" si="106"/>
        <v>0</v>
      </c>
      <c r="D1677" s="57">
        <f t="shared" si="107"/>
        <v>45291</v>
      </c>
      <c r="E1677" s="54">
        <f t="shared" si="108"/>
        <v>81</v>
      </c>
      <c r="F1677" s="18"/>
      <c r="G1677" s="46"/>
      <c r="H1677" s="3"/>
      <c r="I1677" s="4"/>
      <c r="J1677" s="3"/>
      <c r="K1677" s="21" t="str">
        <f t="shared" si="109"/>
        <v/>
      </c>
      <c r="L1677" s="2"/>
      <c r="M1677" s="2"/>
      <c r="N1677" s="18"/>
      <c r="O1677" s="18"/>
    </row>
    <row r="1678" spans="1:15" ht="18.75" customHeight="1" x14ac:dyDescent="0.25">
      <c r="A1678" s="18"/>
      <c r="B1678" s="54">
        <f>IF(J1678="",0,COUNTIF($J$7:J1678,J1678))</f>
        <v>0</v>
      </c>
      <c r="C1678" s="54" t="str">
        <f t="shared" si="106"/>
        <v>0</v>
      </c>
      <c r="D1678" s="57">
        <f t="shared" si="107"/>
        <v>45291</v>
      </c>
      <c r="E1678" s="54">
        <f t="shared" si="108"/>
        <v>81</v>
      </c>
      <c r="F1678" s="18"/>
      <c r="G1678" s="46"/>
      <c r="H1678" s="3"/>
      <c r="I1678" s="4"/>
      <c r="J1678" s="3"/>
      <c r="K1678" s="21" t="str">
        <f t="shared" si="109"/>
        <v/>
      </c>
      <c r="L1678" s="2"/>
      <c r="M1678" s="2"/>
      <c r="N1678" s="18"/>
      <c r="O1678" s="18"/>
    </row>
    <row r="1679" spans="1:15" ht="18.75" customHeight="1" x14ac:dyDescent="0.25">
      <c r="A1679" s="18"/>
      <c r="B1679" s="54">
        <f>IF(J1679="",0,COUNTIF($J$7:J1679,J1679))</f>
        <v>0</v>
      </c>
      <c r="C1679" s="54" t="str">
        <f t="shared" si="106"/>
        <v>0</v>
      </c>
      <c r="D1679" s="57">
        <f t="shared" si="107"/>
        <v>45291</v>
      </c>
      <c r="E1679" s="54">
        <f t="shared" si="108"/>
        <v>81</v>
      </c>
      <c r="F1679" s="18"/>
      <c r="G1679" s="46"/>
      <c r="H1679" s="3"/>
      <c r="I1679" s="4"/>
      <c r="J1679" s="3"/>
      <c r="K1679" s="21" t="str">
        <f t="shared" si="109"/>
        <v/>
      </c>
      <c r="L1679" s="2"/>
      <c r="M1679" s="2"/>
      <c r="N1679" s="18"/>
      <c r="O1679" s="18"/>
    </row>
    <row r="1680" spans="1:15" ht="18.75" customHeight="1" x14ac:dyDescent="0.25">
      <c r="A1680" s="18"/>
      <c r="B1680" s="54">
        <f>IF(J1680="",0,COUNTIF($J$7:J1680,J1680))</f>
        <v>0</v>
      </c>
      <c r="C1680" s="54" t="str">
        <f t="shared" si="106"/>
        <v>0</v>
      </c>
      <c r="D1680" s="57">
        <f t="shared" si="107"/>
        <v>45291</v>
      </c>
      <c r="E1680" s="54">
        <f t="shared" si="108"/>
        <v>81</v>
      </c>
      <c r="F1680" s="18"/>
      <c r="G1680" s="46"/>
      <c r="H1680" s="3"/>
      <c r="I1680" s="4"/>
      <c r="J1680" s="3"/>
      <c r="K1680" s="21" t="str">
        <f t="shared" si="109"/>
        <v/>
      </c>
      <c r="L1680" s="2"/>
      <c r="M1680" s="2"/>
      <c r="N1680" s="18"/>
      <c r="O1680" s="18"/>
    </row>
    <row r="1681" spans="1:15" ht="18.75" customHeight="1" x14ac:dyDescent="0.25">
      <c r="A1681" s="18"/>
      <c r="B1681" s="54">
        <f>IF(J1681="",0,COUNTIF($J$7:J1681,J1681))</f>
        <v>0</v>
      </c>
      <c r="C1681" s="54" t="str">
        <f t="shared" si="106"/>
        <v>0</v>
      </c>
      <c r="D1681" s="57">
        <f t="shared" si="107"/>
        <v>45291</v>
      </c>
      <c r="E1681" s="54">
        <f t="shared" si="108"/>
        <v>81</v>
      </c>
      <c r="F1681" s="18"/>
      <c r="G1681" s="46"/>
      <c r="H1681" s="3"/>
      <c r="I1681" s="4"/>
      <c r="J1681" s="3"/>
      <c r="K1681" s="21" t="str">
        <f t="shared" si="109"/>
        <v/>
      </c>
      <c r="L1681" s="2"/>
      <c r="M1681" s="2"/>
      <c r="N1681" s="18"/>
      <c r="O1681" s="18"/>
    </row>
    <row r="1682" spans="1:15" ht="18.75" customHeight="1" x14ac:dyDescent="0.25">
      <c r="A1682" s="18"/>
      <c r="B1682" s="54">
        <f>IF(J1682="",0,COUNTIF($J$7:J1682,J1682))</f>
        <v>0</v>
      </c>
      <c r="C1682" s="54" t="str">
        <f t="shared" si="106"/>
        <v>0</v>
      </c>
      <c r="D1682" s="57">
        <f t="shared" si="107"/>
        <v>45291</v>
      </c>
      <c r="E1682" s="54">
        <f t="shared" si="108"/>
        <v>81</v>
      </c>
      <c r="F1682" s="18"/>
      <c r="G1682" s="46"/>
      <c r="H1682" s="3"/>
      <c r="I1682" s="4"/>
      <c r="J1682" s="3"/>
      <c r="K1682" s="21" t="str">
        <f t="shared" si="109"/>
        <v/>
      </c>
      <c r="L1682" s="2"/>
      <c r="M1682" s="2"/>
      <c r="N1682" s="18"/>
      <c r="O1682" s="18"/>
    </row>
    <row r="1683" spans="1:15" ht="18.75" customHeight="1" x14ac:dyDescent="0.25">
      <c r="A1683" s="18"/>
      <c r="B1683" s="54">
        <f>IF(J1683="",0,COUNTIF($J$7:J1683,J1683))</f>
        <v>0</v>
      </c>
      <c r="C1683" s="54" t="str">
        <f t="shared" si="106"/>
        <v>0</v>
      </c>
      <c r="D1683" s="57">
        <f t="shared" si="107"/>
        <v>45291</v>
      </c>
      <c r="E1683" s="54">
        <f t="shared" si="108"/>
        <v>81</v>
      </c>
      <c r="F1683" s="18"/>
      <c r="G1683" s="46"/>
      <c r="H1683" s="3"/>
      <c r="I1683" s="4"/>
      <c r="J1683" s="3"/>
      <c r="K1683" s="21" t="str">
        <f t="shared" si="109"/>
        <v/>
      </c>
      <c r="L1683" s="2"/>
      <c r="M1683" s="2"/>
      <c r="N1683" s="18"/>
      <c r="O1683" s="18"/>
    </row>
    <row r="1684" spans="1:15" ht="18.75" customHeight="1" x14ac:dyDescent="0.25">
      <c r="A1684" s="18"/>
      <c r="B1684" s="54">
        <f>IF(J1684="",0,COUNTIF($J$7:J1684,J1684))</f>
        <v>0</v>
      </c>
      <c r="C1684" s="54" t="str">
        <f t="shared" si="106"/>
        <v>0</v>
      </c>
      <c r="D1684" s="57">
        <f t="shared" si="107"/>
        <v>45291</v>
      </c>
      <c r="E1684" s="54">
        <f t="shared" si="108"/>
        <v>81</v>
      </c>
      <c r="F1684" s="18"/>
      <c r="G1684" s="46"/>
      <c r="H1684" s="3"/>
      <c r="I1684" s="4"/>
      <c r="J1684" s="3"/>
      <c r="K1684" s="21" t="str">
        <f t="shared" si="109"/>
        <v/>
      </c>
      <c r="L1684" s="2"/>
      <c r="M1684" s="2"/>
      <c r="N1684" s="18"/>
      <c r="O1684" s="18"/>
    </row>
    <row r="1685" spans="1:15" ht="18.75" customHeight="1" x14ac:dyDescent="0.25">
      <c r="A1685" s="18"/>
      <c r="B1685" s="54">
        <f>IF(J1685="",0,COUNTIF($J$7:J1685,J1685))</f>
        <v>0</v>
      </c>
      <c r="C1685" s="54" t="str">
        <f t="shared" si="106"/>
        <v>0</v>
      </c>
      <c r="D1685" s="57">
        <f t="shared" si="107"/>
        <v>45291</v>
      </c>
      <c r="E1685" s="54">
        <f t="shared" si="108"/>
        <v>81</v>
      </c>
      <c r="F1685" s="18"/>
      <c r="G1685" s="46"/>
      <c r="H1685" s="3"/>
      <c r="I1685" s="4"/>
      <c r="J1685" s="3"/>
      <c r="K1685" s="21" t="str">
        <f t="shared" si="109"/>
        <v/>
      </c>
      <c r="L1685" s="2"/>
      <c r="M1685" s="2"/>
      <c r="N1685" s="18"/>
      <c r="O1685" s="18"/>
    </row>
    <row r="1686" spans="1:15" ht="18.75" customHeight="1" x14ac:dyDescent="0.25">
      <c r="A1686" s="18"/>
      <c r="B1686" s="54">
        <f>IF(J1686="",0,COUNTIF($J$7:J1686,J1686))</f>
        <v>0</v>
      </c>
      <c r="C1686" s="54" t="str">
        <f t="shared" si="106"/>
        <v>0</v>
      </c>
      <c r="D1686" s="57">
        <f t="shared" si="107"/>
        <v>45291</v>
      </c>
      <c r="E1686" s="54">
        <f t="shared" si="108"/>
        <v>81</v>
      </c>
      <c r="F1686" s="18"/>
      <c r="G1686" s="46"/>
      <c r="H1686" s="3"/>
      <c r="I1686" s="4"/>
      <c r="J1686" s="3"/>
      <c r="K1686" s="21" t="str">
        <f t="shared" si="109"/>
        <v/>
      </c>
      <c r="L1686" s="2"/>
      <c r="M1686" s="2"/>
      <c r="N1686" s="18"/>
      <c r="O1686" s="18"/>
    </row>
    <row r="1687" spans="1:15" ht="18.75" customHeight="1" x14ac:dyDescent="0.25">
      <c r="A1687" s="18"/>
      <c r="B1687" s="54">
        <f>IF(J1687="",0,COUNTIF($J$7:J1687,J1687))</f>
        <v>0</v>
      </c>
      <c r="C1687" s="54" t="str">
        <f t="shared" si="106"/>
        <v>0</v>
      </c>
      <c r="D1687" s="57">
        <f t="shared" si="107"/>
        <v>45291</v>
      </c>
      <c r="E1687" s="54">
        <f t="shared" si="108"/>
        <v>81</v>
      </c>
      <c r="F1687" s="18"/>
      <c r="G1687" s="46"/>
      <c r="H1687" s="3"/>
      <c r="I1687" s="4"/>
      <c r="J1687" s="3"/>
      <c r="K1687" s="21" t="str">
        <f t="shared" si="109"/>
        <v/>
      </c>
      <c r="L1687" s="2"/>
      <c r="M1687" s="2"/>
      <c r="N1687" s="18"/>
      <c r="O1687" s="18"/>
    </row>
    <row r="1688" spans="1:15" ht="18.75" customHeight="1" x14ac:dyDescent="0.25">
      <c r="A1688" s="18"/>
      <c r="B1688" s="54">
        <f>IF(J1688="",0,COUNTIF($J$7:J1688,J1688))</f>
        <v>0</v>
      </c>
      <c r="C1688" s="54" t="str">
        <f t="shared" si="106"/>
        <v>0</v>
      </c>
      <c r="D1688" s="57">
        <f t="shared" si="107"/>
        <v>45291</v>
      </c>
      <c r="E1688" s="54">
        <f t="shared" si="108"/>
        <v>81</v>
      </c>
      <c r="F1688" s="18"/>
      <c r="G1688" s="46"/>
      <c r="H1688" s="3"/>
      <c r="I1688" s="4"/>
      <c r="J1688" s="3"/>
      <c r="K1688" s="21" t="str">
        <f t="shared" si="109"/>
        <v/>
      </c>
      <c r="L1688" s="2"/>
      <c r="M1688" s="2"/>
      <c r="N1688" s="18"/>
      <c r="O1688" s="18"/>
    </row>
    <row r="1689" spans="1:15" ht="18.75" customHeight="1" x14ac:dyDescent="0.25">
      <c r="A1689" s="18"/>
      <c r="B1689" s="54">
        <f>IF(J1689="",0,COUNTIF($J$7:J1689,J1689))</f>
        <v>0</v>
      </c>
      <c r="C1689" s="54" t="str">
        <f t="shared" si="106"/>
        <v>0</v>
      </c>
      <c r="D1689" s="57">
        <f t="shared" si="107"/>
        <v>45291</v>
      </c>
      <c r="E1689" s="54">
        <f t="shared" si="108"/>
        <v>81</v>
      </c>
      <c r="F1689" s="18"/>
      <c r="G1689" s="46"/>
      <c r="H1689" s="3"/>
      <c r="I1689" s="4"/>
      <c r="J1689" s="3"/>
      <c r="K1689" s="21" t="str">
        <f t="shared" si="109"/>
        <v/>
      </c>
      <c r="L1689" s="2"/>
      <c r="M1689" s="2"/>
      <c r="N1689" s="18"/>
      <c r="O1689" s="18"/>
    </row>
    <row r="1690" spans="1:15" ht="18.75" customHeight="1" x14ac:dyDescent="0.25">
      <c r="A1690" s="18"/>
      <c r="B1690" s="54">
        <f>IF(J1690="",0,COUNTIF($J$7:J1690,J1690))</f>
        <v>0</v>
      </c>
      <c r="C1690" s="54" t="str">
        <f t="shared" si="106"/>
        <v>0</v>
      </c>
      <c r="D1690" s="57">
        <f t="shared" si="107"/>
        <v>45291</v>
      </c>
      <c r="E1690" s="54">
        <f t="shared" si="108"/>
        <v>81</v>
      </c>
      <c r="F1690" s="18"/>
      <c r="G1690" s="46"/>
      <c r="H1690" s="3"/>
      <c r="I1690" s="4"/>
      <c r="J1690" s="3"/>
      <c r="K1690" s="21" t="str">
        <f t="shared" si="109"/>
        <v/>
      </c>
      <c r="L1690" s="2"/>
      <c r="M1690" s="2"/>
      <c r="N1690" s="18"/>
      <c r="O1690" s="18"/>
    </row>
    <row r="1691" spans="1:15" ht="18.75" customHeight="1" x14ac:dyDescent="0.25">
      <c r="A1691" s="18"/>
      <c r="B1691" s="54">
        <f>IF(J1691="",0,COUNTIF($J$7:J1691,J1691))</f>
        <v>0</v>
      </c>
      <c r="C1691" s="54" t="str">
        <f t="shared" si="106"/>
        <v>0</v>
      </c>
      <c r="D1691" s="57">
        <f t="shared" si="107"/>
        <v>45291</v>
      </c>
      <c r="E1691" s="54">
        <f t="shared" si="108"/>
        <v>81</v>
      </c>
      <c r="F1691" s="18"/>
      <c r="G1691" s="46"/>
      <c r="H1691" s="3"/>
      <c r="I1691" s="4"/>
      <c r="J1691" s="3"/>
      <c r="K1691" s="21" t="str">
        <f t="shared" si="109"/>
        <v/>
      </c>
      <c r="L1691" s="2"/>
      <c r="M1691" s="2"/>
      <c r="N1691" s="18"/>
      <c r="O1691" s="18"/>
    </row>
    <row r="1692" spans="1:15" ht="18.75" customHeight="1" x14ac:dyDescent="0.25">
      <c r="A1692" s="18"/>
      <c r="B1692" s="54">
        <f>IF(J1692="",0,COUNTIF($J$7:J1692,J1692))</f>
        <v>0</v>
      </c>
      <c r="C1692" s="54" t="str">
        <f t="shared" si="106"/>
        <v>0</v>
      </c>
      <c r="D1692" s="57">
        <f t="shared" si="107"/>
        <v>45291</v>
      </c>
      <c r="E1692" s="54">
        <f t="shared" si="108"/>
        <v>81</v>
      </c>
      <c r="F1692" s="18"/>
      <c r="G1692" s="46"/>
      <c r="H1692" s="3"/>
      <c r="I1692" s="4"/>
      <c r="J1692" s="3"/>
      <c r="K1692" s="21" t="str">
        <f t="shared" si="109"/>
        <v/>
      </c>
      <c r="L1692" s="2"/>
      <c r="M1692" s="2"/>
      <c r="N1692" s="18"/>
      <c r="O1692" s="18"/>
    </row>
    <row r="1693" spans="1:15" ht="18.75" customHeight="1" x14ac:dyDescent="0.25">
      <c r="A1693" s="18"/>
      <c r="B1693" s="54">
        <f>IF(J1693="",0,COUNTIF($J$7:J1693,J1693))</f>
        <v>0</v>
      </c>
      <c r="C1693" s="54" t="str">
        <f t="shared" si="106"/>
        <v>0</v>
      </c>
      <c r="D1693" s="57">
        <f t="shared" si="107"/>
        <v>45291</v>
      </c>
      <c r="E1693" s="54">
        <f t="shared" si="108"/>
        <v>81</v>
      </c>
      <c r="F1693" s="18"/>
      <c r="G1693" s="46"/>
      <c r="H1693" s="3"/>
      <c r="I1693" s="4"/>
      <c r="J1693" s="3"/>
      <c r="K1693" s="21" t="str">
        <f t="shared" si="109"/>
        <v/>
      </c>
      <c r="L1693" s="2"/>
      <c r="M1693" s="2"/>
      <c r="N1693" s="18"/>
      <c r="O1693" s="18"/>
    </row>
    <row r="1694" spans="1:15" ht="18.75" customHeight="1" x14ac:dyDescent="0.25">
      <c r="A1694" s="18"/>
      <c r="B1694" s="54">
        <f>IF(J1694="",0,COUNTIF($J$7:J1694,J1694))</f>
        <v>0</v>
      </c>
      <c r="C1694" s="54" t="str">
        <f t="shared" si="106"/>
        <v>0</v>
      </c>
      <c r="D1694" s="57">
        <f t="shared" si="107"/>
        <v>45291</v>
      </c>
      <c r="E1694" s="54">
        <f t="shared" si="108"/>
        <v>81</v>
      </c>
      <c r="F1694" s="18"/>
      <c r="G1694" s="46"/>
      <c r="H1694" s="3"/>
      <c r="I1694" s="4"/>
      <c r="J1694" s="3"/>
      <c r="K1694" s="21" t="str">
        <f t="shared" si="109"/>
        <v/>
      </c>
      <c r="L1694" s="2"/>
      <c r="M1694" s="2"/>
      <c r="N1694" s="18"/>
      <c r="O1694" s="18"/>
    </row>
    <row r="1695" spans="1:15" ht="18.75" customHeight="1" x14ac:dyDescent="0.25">
      <c r="A1695" s="18"/>
      <c r="B1695" s="54">
        <f>IF(J1695="",0,COUNTIF($J$7:J1695,J1695))</f>
        <v>0</v>
      </c>
      <c r="C1695" s="54" t="str">
        <f t="shared" si="106"/>
        <v>0</v>
      </c>
      <c r="D1695" s="57">
        <f t="shared" si="107"/>
        <v>45291</v>
      </c>
      <c r="E1695" s="54">
        <f t="shared" si="108"/>
        <v>81</v>
      </c>
      <c r="F1695" s="18"/>
      <c r="G1695" s="46"/>
      <c r="H1695" s="3"/>
      <c r="I1695" s="4"/>
      <c r="J1695" s="3"/>
      <c r="K1695" s="21" t="str">
        <f t="shared" si="109"/>
        <v/>
      </c>
      <c r="L1695" s="2"/>
      <c r="M1695" s="2"/>
      <c r="N1695" s="18"/>
      <c r="O1695" s="18"/>
    </row>
    <row r="1696" spans="1:15" ht="18.75" customHeight="1" x14ac:dyDescent="0.25">
      <c r="A1696" s="18"/>
      <c r="B1696" s="54">
        <f>IF(J1696="",0,COUNTIF($J$7:J1696,J1696))</f>
        <v>0</v>
      </c>
      <c r="C1696" s="54" t="str">
        <f t="shared" si="106"/>
        <v>0</v>
      </c>
      <c r="D1696" s="57">
        <f t="shared" si="107"/>
        <v>45291</v>
      </c>
      <c r="E1696" s="54">
        <f t="shared" si="108"/>
        <v>81</v>
      </c>
      <c r="F1696" s="18"/>
      <c r="G1696" s="46"/>
      <c r="H1696" s="3"/>
      <c r="I1696" s="4"/>
      <c r="J1696" s="3"/>
      <c r="K1696" s="21" t="str">
        <f t="shared" si="109"/>
        <v/>
      </c>
      <c r="L1696" s="2"/>
      <c r="M1696" s="2"/>
      <c r="N1696" s="18"/>
      <c r="O1696" s="18"/>
    </row>
    <row r="1697" spans="1:15" ht="18.75" customHeight="1" x14ac:dyDescent="0.25">
      <c r="A1697" s="18"/>
      <c r="B1697" s="54">
        <f>IF(J1697="",0,COUNTIF($J$7:J1697,J1697))</f>
        <v>0</v>
      </c>
      <c r="C1697" s="54" t="str">
        <f t="shared" si="106"/>
        <v>0</v>
      </c>
      <c r="D1697" s="57">
        <f t="shared" si="107"/>
        <v>45291</v>
      </c>
      <c r="E1697" s="54">
        <f t="shared" si="108"/>
        <v>81</v>
      </c>
      <c r="F1697" s="18"/>
      <c r="G1697" s="46"/>
      <c r="H1697" s="3"/>
      <c r="I1697" s="4"/>
      <c r="J1697" s="3"/>
      <c r="K1697" s="21" t="str">
        <f t="shared" si="109"/>
        <v/>
      </c>
      <c r="L1697" s="2"/>
      <c r="M1697" s="2"/>
      <c r="N1697" s="18"/>
      <c r="O1697" s="18"/>
    </row>
    <row r="1698" spans="1:15" ht="18.75" customHeight="1" x14ac:dyDescent="0.25">
      <c r="A1698" s="18"/>
      <c r="B1698" s="54">
        <f>IF(J1698="",0,COUNTIF($J$7:J1698,J1698))</f>
        <v>0</v>
      </c>
      <c r="C1698" s="54" t="str">
        <f t="shared" si="106"/>
        <v>0</v>
      </c>
      <c r="D1698" s="57">
        <f t="shared" si="107"/>
        <v>45291</v>
      </c>
      <c r="E1698" s="54">
        <f t="shared" si="108"/>
        <v>81</v>
      </c>
      <c r="F1698" s="18"/>
      <c r="G1698" s="46"/>
      <c r="H1698" s="3"/>
      <c r="I1698" s="4"/>
      <c r="J1698" s="3"/>
      <c r="K1698" s="21" t="str">
        <f t="shared" si="109"/>
        <v/>
      </c>
      <c r="L1698" s="2"/>
      <c r="M1698" s="2"/>
      <c r="N1698" s="18"/>
      <c r="O1698" s="18"/>
    </row>
    <row r="1699" spans="1:15" ht="18.75" customHeight="1" x14ac:dyDescent="0.25">
      <c r="A1699" s="18"/>
      <c r="B1699" s="54">
        <f>IF(J1699="",0,COUNTIF($J$7:J1699,J1699))</f>
        <v>0</v>
      </c>
      <c r="C1699" s="54" t="str">
        <f t="shared" si="106"/>
        <v>0</v>
      </c>
      <c r="D1699" s="57">
        <f t="shared" si="107"/>
        <v>45291</v>
      </c>
      <c r="E1699" s="54">
        <f t="shared" si="108"/>
        <v>81</v>
      </c>
      <c r="F1699" s="18"/>
      <c r="G1699" s="46"/>
      <c r="H1699" s="3"/>
      <c r="I1699" s="4"/>
      <c r="J1699" s="3"/>
      <c r="K1699" s="21" t="str">
        <f t="shared" si="109"/>
        <v/>
      </c>
      <c r="L1699" s="2"/>
      <c r="M1699" s="2"/>
      <c r="N1699" s="18"/>
      <c r="O1699" s="18"/>
    </row>
    <row r="1700" spans="1:15" ht="18.75" customHeight="1" x14ac:dyDescent="0.25">
      <c r="A1700" s="18"/>
      <c r="B1700" s="54">
        <f>IF(J1700="",0,COUNTIF($J$7:J1700,J1700))</f>
        <v>0</v>
      </c>
      <c r="C1700" s="54" t="str">
        <f t="shared" si="106"/>
        <v>0</v>
      </c>
      <c r="D1700" s="57">
        <f t="shared" si="107"/>
        <v>45291</v>
      </c>
      <c r="E1700" s="54">
        <f t="shared" si="108"/>
        <v>81</v>
      </c>
      <c r="F1700" s="18"/>
      <c r="G1700" s="46"/>
      <c r="H1700" s="3"/>
      <c r="I1700" s="4"/>
      <c r="J1700" s="3"/>
      <c r="K1700" s="21" t="str">
        <f t="shared" si="109"/>
        <v/>
      </c>
      <c r="L1700" s="2"/>
      <c r="M1700" s="2"/>
      <c r="N1700" s="18"/>
      <c r="O1700" s="18"/>
    </row>
    <row r="1701" spans="1:15" ht="18.75" customHeight="1" x14ac:dyDescent="0.25">
      <c r="A1701" s="18"/>
      <c r="B1701" s="54">
        <f>IF(J1701="",0,COUNTIF($J$7:J1701,J1701))</f>
        <v>0</v>
      </c>
      <c r="C1701" s="54" t="str">
        <f t="shared" si="106"/>
        <v>0</v>
      </c>
      <c r="D1701" s="57">
        <f t="shared" si="107"/>
        <v>45291</v>
      </c>
      <c r="E1701" s="54">
        <f t="shared" si="108"/>
        <v>81</v>
      </c>
      <c r="F1701" s="18"/>
      <c r="G1701" s="46"/>
      <c r="H1701" s="3"/>
      <c r="I1701" s="4"/>
      <c r="J1701" s="3"/>
      <c r="K1701" s="21" t="str">
        <f t="shared" si="109"/>
        <v/>
      </c>
      <c r="L1701" s="2"/>
      <c r="M1701" s="2"/>
      <c r="N1701" s="18"/>
      <c r="O1701" s="18"/>
    </row>
    <row r="1702" spans="1:15" ht="18.75" customHeight="1" x14ac:dyDescent="0.25">
      <c r="A1702" s="18"/>
      <c r="B1702" s="54">
        <f>IF(J1702="",0,COUNTIF($J$7:J1702,J1702))</f>
        <v>0</v>
      </c>
      <c r="C1702" s="54" t="str">
        <f t="shared" si="106"/>
        <v>0</v>
      </c>
      <c r="D1702" s="57">
        <f t="shared" si="107"/>
        <v>45291</v>
      </c>
      <c r="E1702" s="54">
        <f t="shared" si="108"/>
        <v>81</v>
      </c>
      <c r="F1702" s="18"/>
      <c r="G1702" s="46"/>
      <c r="H1702" s="3"/>
      <c r="I1702" s="4"/>
      <c r="J1702" s="3"/>
      <c r="K1702" s="21" t="str">
        <f t="shared" si="109"/>
        <v/>
      </c>
      <c r="L1702" s="2"/>
      <c r="M1702" s="2"/>
      <c r="N1702" s="18"/>
      <c r="O1702" s="18"/>
    </row>
    <row r="1703" spans="1:15" ht="18.75" customHeight="1" x14ac:dyDescent="0.25">
      <c r="A1703" s="18"/>
      <c r="B1703" s="54">
        <f>IF(J1703="",0,COUNTIF($J$7:J1703,J1703))</f>
        <v>0</v>
      </c>
      <c r="C1703" s="54" t="str">
        <f t="shared" si="106"/>
        <v>0</v>
      </c>
      <c r="D1703" s="57">
        <f t="shared" si="107"/>
        <v>45291</v>
      </c>
      <c r="E1703" s="54">
        <f t="shared" si="108"/>
        <v>81</v>
      </c>
      <c r="F1703" s="18"/>
      <c r="G1703" s="46"/>
      <c r="H1703" s="3"/>
      <c r="I1703" s="4"/>
      <c r="J1703" s="3"/>
      <c r="K1703" s="21" t="str">
        <f t="shared" si="109"/>
        <v/>
      </c>
      <c r="L1703" s="2"/>
      <c r="M1703" s="2"/>
      <c r="N1703" s="18"/>
      <c r="O1703" s="18"/>
    </row>
    <row r="1704" spans="1:15" ht="18.75" customHeight="1" x14ac:dyDescent="0.25">
      <c r="A1704" s="18"/>
      <c r="B1704" s="54">
        <f>IF(J1704="",0,COUNTIF($J$7:J1704,J1704))</f>
        <v>0</v>
      </c>
      <c r="C1704" s="54" t="str">
        <f t="shared" si="106"/>
        <v>0</v>
      </c>
      <c r="D1704" s="57">
        <f t="shared" si="107"/>
        <v>45291</v>
      </c>
      <c r="E1704" s="54">
        <f t="shared" si="108"/>
        <v>81</v>
      </c>
      <c r="F1704" s="18"/>
      <c r="G1704" s="46"/>
      <c r="H1704" s="3"/>
      <c r="I1704" s="4"/>
      <c r="J1704" s="3"/>
      <c r="K1704" s="21" t="str">
        <f t="shared" si="109"/>
        <v/>
      </c>
      <c r="L1704" s="2"/>
      <c r="M1704" s="2"/>
      <c r="N1704" s="18"/>
      <c r="O1704" s="18"/>
    </row>
    <row r="1705" spans="1:15" ht="18.75" customHeight="1" x14ac:dyDescent="0.25">
      <c r="A1705" s="18"/>
      <c r="B1705" s="54">
        <f>IF(J1705="",0,COUNTIF($J$7:J1705,J1705))</f>
        <v>0</v>
      </c>
      <c r="C1705" s="54" t="str">
        <f t="shared" si="106"/>
        <v>0</v>
      </c>
      <c r="D1705" s="57">
        <f t="shared" si="107"/>
        <v>45291</v>
      </c>
      <c r="E1705" s="54">
        <f t="shared" si="108"/>
        <v>81</v>
      </c>
      <c r="F1705" s="18"/>
      <c r="G1705" s="46"/>
      <c r="H1705" s="3"/>
      <c r="I1705" s="4"/>
      <c r="J1705" s="3"/>
      <c r="K1705" s="21" t="str">
        <f t="shared" si="109"/>
        <v/>
      </c>
      <c r="L1705" s="2"/>
      <c r="M1705" s="2"/>
      <c r="N1705" s="18"/>
      <c r="O1705" s="18"/>
    </row>
    <row r="1706" spans="1:15" ht="18.75" customHeight="1" x14ac:dyDescent="0.25">
      <c r="A1706" s="18"/>
      <c r="B1706" s="54">
        <f>IF(J1706="",0,COUNTIF($J$7:J1706,J1706))</f>
        <v>0</v>
      </c>
      <c r="C1706" s="54" t="str">
        <f t="shared" si="106"/>
        <v>0</v>
      </c>
      <c r="D1706" s="57">
        <f t="shared" si="107"/>
        <v>45291</v>
      </c>
      <c r="E1706" s="54">
        <f t="shared" si="108"/>
        <v>81</v>
      </c>
      <c r="F1706" s="18"/>
      <c r="G1706" s="46"/>
      <c r="H1706" s="3"/>
      <c r="I1706" s="4"/>
      <c r="J1706" s="3"/>
      <c r="K1706" s="21" t="str">
        <f t="shared" si="109"/>
        <v/>
      </c>
      <c r="L1706" s="2"/>
      <c r="M1706" s="2"/>
      <c r="N1706" s="18"/>
      <c r="O1706" s="18"/>
    </row>
    <row r="1707" spans="1:15" ht="18.75" customHeight="1" x14ac:dyDescent="0.25">
      <c r="A1707" s="18"/>
      <c r="B1707" s="54">
        <f>IF(J1707="",0,COUNTIF($J$7:J1707,J1707))</f>
        <v>0</v>
      </c>
      <c r="C1707" s="54" t="str">
        <f t="shared" si="106"/>
        <v>0</v>
      </c>
      <c r="D1707" s="57">
        <f t="shared" si="107"/>
        <v>45291</v>
      </c>
      <c r="E1707" s="54">
        <f t="shared" si="108"/>
        <v>81</v>
      </c>
      <c r="F1707" s="18"/>
      <c r="G1707" s="46"/>
      <c r="H1707" s="3"/>
      <c r="I1707" s="4"/>
      <c r="J1707" s="3"/>
      <c r="K1707" s="21" t="str">
        <f t="shared" si="109"/>
        <v/>
      </c>
      <c r="L1707" s="2"/>
      <c r="M1707" s="2"/>
      <c r="N1707" s="18"/>
      <c r="O1707" s="18"/>
    </row>
    <row r="1708" spans="1:15" ht="18.75" customHeight="1" x14ac:dyDescent="0.25">
      <c r="A1708" s="18"/>
      <c r="B1708" s="54">
        <f>IF(J1708="",0,COUNTIF($J$7:J1708,J1708))</f>
        <v>0</v>
      </c>
      <c r="C1708" s="54" t="str">
        <f t="shared" si="106"/>
        <v>0</v>
      </c>
      <c r="D1708" s="57">
        <f t="shared" si="107"/>
        <v>45291</v>
      </c>
      <c r="E1708" s="54">
        <f t="shared" si="108"/>
        <v>81</v>
      </c>
      <c r="F1708" s="18"/>
      <c r="G1708" s="46"/>
      <c r="H1708" s="3"/>
      <c r="I1708" s="4"/>
      <c r="J1708" s="3"/>
      <c r="K1708" s="21" t="str">
        <f t="shared" si="109"/>
        <v/>
      </c>
      <c r="L1708" s="2"/>
      <c r="M1708" s="2"/>
      <c r="N1708" s="18"/>
      <c r="O1708" s="18"/>
    </row>
    <row r="1709" spans="1:15" ht="18.75" customHeight="1" x14ac:dyDescent="0.25">
      <c r="A1709" s="18"/>
      <c r="B1709" s="54">
        <f>IF(J1709="",0,COUNTIF($J$7:J1709,J1709))</f>
        <v>0</v>
      </c>
      <c r="C1709" s="54" t="str">
        <f t="shared" si="106"/>
        <v>0</v>
      </c>
      <c r="D1709" s="57">
        <f t="shared" si="107"/>
        <v>45291</v>
      </c>
      <c r="E1709" s="54">
        <f t="shared" si="108"/>
        <v>81</v>
      </c>
      <c r="F1709" s="18"/>
      <c r="G1709" s="46"/>
      <c r="H1709" s="3"/>
      <c r="I1709" s="4"/>
      <c r="J1709" s="3"/>
      <c r="K1709" s="21" t="str">
        <f t="shared" si="109"/>
        <v/>
      </c>
      <c r="L1709" s="2"/>
      <c r="M1709" s="2"/>
      <c r="N1709" s="18"/>
      <c r="O1709" s="18"/>
    </row>
    <row r="1710" spans="1:15" ht="18.75" customHeight="1" x14ac:dyDescent="0.25">
      <c r="A1710" s="18"/>
      <c r="B1710" s="54">
        <f>IF(J1710="",0,COUNTIF($J$7:J1710,J1710))</f>
        <v>0</v>
      </c>
      <c r="C1710" s="54" t="str">
        <f t="shared" si="106"/>
        <v>0</v>
      </c>
      <c r="D1710" s="57">
        <f t="shared" si="107"/>
        <v>45291</v>
      </c>
      <c r="E1710" s="54">
        <f t="shared" si="108"/>
        <v>81</v>
      </c>
      <c r="F1710" s="18"/>
      <c r="G1710" s="46"/>
      <c r="H1710" s="3"/>
      <c r="I1710" s="4"/>
      <c r="J1710" s="3"/>
      <c r="K1710" s="21" t="str">
        <f t="shared" si="109"/>
        <v/>
      </c>
      <c r="L1710" s="2"/>
      <c r="M1710" s="2"/>
      <c r="N1710" s="18"/>
      <c r="O1710" s="18"/>
    </row>
    <row r="1711" spans="1:15" ht="18.75" customHeight="1" x14ac:dyDescent="0.25">
      <c r="A1711" s="18"/>
      <c r="B1711" s="54">
        <f>IF(J1711="",0,COUNTIF($J$7:J1711,J1711))</f>
        <v>0</v>
      </c>
      <c r="C1711" s="54" t="str">
        <f t="shared" si="106"/>
        <v>0</v>
      </c>
      <c r="D1711" s="57">
        <f t="shared" si="107"/>
        <v>45291</v>
      </c>
      <c r="E1711" s="54">
        <f t="shared" si="108"/>
        <v>81</v>
      </c>
      <c r="F1711" s="18"/>
      <c r="G1711" s="46"/>
      <c r="H1711" s="3"/>
      <c r="I1711" s="4"/>
      <c r="J1711" s="3"/>
      <c r="K1711" s="21" t="str">
        <f t="shared" si="109"/>
        <v/>
      </c>
      <c r="L1711" s="2"/>
      <c r="M1711" s="2"/>
      <c r="N1711" s="18"/>
      <c r="O1711" s="18"/>
    </row>
    <row r="1712" spans="1:15" ht="18.75" customHeight="1" x14ac:dyDescent="0.25">
      <c r="A1712" s="18"/>
      <c r="B1712" s="54">
        <f>IF(J1712="",0,COUNTIF($J$7:J1712,J1712))</f>
        <v>0</v>
      </c>
      <c r="C1712" s="54" t="str">
        <f t="shared" si="106"/>
        <v>0</v>
      </c>
      <c r="D1712" s="57">
        <f t="shared" si="107"/>
        <v>45291</v>
      </c>
      <c r="E1712" s="54">
        <f t="shared" si="108"/>
        <v>81</v>
      </c>
      <c r="F1712" s="18"/>
      <c r="G1712" s="46"/>
      <c r="H1712" s="3"/>
      <c r="I1712" s="4"/>
      <c r="J1712" s="3"/>
      <c r="K1712" s="21" t="str">
        <f t="shared" si="109"/>
        <v/>
      </c>
      <c r="L1712" s="2"/>
      <c r="M1712" s="2"/>
      <c r="N1712" s="18"/>
      <c r="O1712" s="18"/>
    </row>
    <row r="1713" spans="1:15" ht="18.75" customHeight="1" x14ac:dyDescent="0.25">
      <c r="A1713" s="18"/>
      <c r="B1713" s="54">
        <f>IF(J1713="",0,COUNTIF($J$7:J1713,J1713))</f>
        <v>0</v>
      </c>
      <c r="C1713" s="54" t="str">
        <f t="shared" si="106"/>
        <v>0</v>
      </c>
      <c r="D1713" s="57">
        <f t="shared" si="107"/>
        <v>45291</v>
      </c>
      <c r="E1713" s="54">
        <f t="shared" si="108"/>
        <v>81</v>
      </c>
      <c r="F1713" s="18"/>
      <c r="G1713" s="46"/>
      <c r="H1713" s="3"/>
      <c r="I1713" s="4"/>
      <c r="J1713" s="3"/>
      <c r="K1713" s="21" t="str">
        <f t="shared" si="109"/>
        <v/>
      </c>
      <c r="L1713" s="2"/>
      <c r="M1713" s="2"/>
      <c r="N1713" s="18"/>
      <c r="O1713" s="18"/>
    </row>
    <row r="1714" spans="1:15" ht="18.75" customHeight="1" x14ac:dyDescent="0.25">
      <c r="A1714" s="18"/>
      <c r="B1714" s="54">
        <f>IF(J1714="",0,COUNTIF($J$7:J1714,J1714))</f>
        <v>0</v>
      </c>
      <c r="C1714" s="54" t="str">
        <f t="shared" si="106"/>
        <v>0</v>
      </c>
      <c r="D1714" s="57">
        <f t="shared" si="107"/>
        <v>45291</v>
      </c>
      <c r="E1714" s="54">
        <f t="shared" si="108"/>
        <v>81</v>
      </c>
      <c r="F1714" s="18"/>
      <c r="G1714" s="46"/>
      <c r="H1714" s="3"/>
      <c r="I1714" s="4"/>
      <c r="J1714" s="3"/>
      <c r="K1714" s="21" t="str">
        <f t="shared" si="109"/>
        <v/>
      </c>
      <c r="L1714" s="2"/>
      <c r="M1714" s="2"/>
      <c r="N1714" s="18"/>
      <c r="O1714" s="18"/>
    </row>
    <row r="1715" spans="1:15" ht="18.75" customHeight="1" x14ac:dyDescent="0.25">
      <c r="A1715" s="18"/>
      <c r="B1715" s="54">
        <f>IF(J1715="",0,COUNTIF($J$7:J1715,J1715))</f>
        <v>0</v>
      </c>
      <c r="C1715" s="54" t="str">
        <f t="shared" ref="C1715:C1778" si="110">B1715&amp;J1715</f>
        <v>0</v>
      </c>
      <c r="D1715" s="57">
        <f t="shared" ref="D1715:D1778" si="111">IF(G1715&lt;&gt;"",G1715,D1714)</f>
        <v>45291</v>
      </c>
      <c r="E1715" s="54">
        <f t="shared" ref="E1715:E1778" si="112">IF(H1715&lt;&gt;"",H1715,E1714)</f>
        <v>81</v>
      </c>
      <c r="F1715" s="18"/>
      <c r="G1715" s="46"/>
      <c r="H1715" s="3"/>
      <c r="I1715" s="4"/>
      <c r="J1715" s="3"/>
      <c r="K1715" s="21" t="str">
        <f t="shared" ref="K1715:K1778" si="113">IF(J1715&lt;&gt;"",VLOOKUP(J1715,DA,2,FALSE),"")</f>
        <v/>
      </c>
      <c r="L1715" s="2"/>
      <c r="M1715" s="2"/>
      <c r="N1715" s="18"/>
      <c r="O1715" s="18"/>
    </row>
    <row r="1716" spans="1:15" ht="18.75" customHeight="1" x14ac:dyDescent="0.25">
      <c r="A1716" s="18"/>
      <c r="B1716" s="54">
        <f>IF(J1716="",0,COUNTIF($J$7:J1716,J1716))</f>
        <v>0</v>
      </c>
      <c r="C1716" s="54" t="str">
        <f t="shared" si="110"/>
        <v>0</v>
      </c>
      <c r="D1716" s="57">
        <f t="shared" si="111"/>
        <v>45291</v>
      </c>
      <c r="E1716" s="54">
        <f t="shared" si="112"/>
        <v>81</v>
      </c>
      <c r="F1716" s="18"/>
      <c r="G1716" s="46"/>
      <c r="H1716" s="3"/>
      <c r="I1716" s="4"/>
      <c r="J1716" s="3"/>
      <c r="K1716" s="21" t="str">
        <f t="shared" si="113"/>
        <v/>
      </c>
      <c r="L1716" s="2"/>
      <c r="M1716" s="2"/>
      <c r="N1716" s="18"/>
      <c r="O1716" s="18"/>
    </row>
    <row r="1717" spans="1:15" ht="18.75" customHeight="1" x14ac:dyDescent="0.25">
      <c r="A1717" s="18"/>
      <c r="B1717" s="54">
        <f>IF(J1717="",0,COUNTIF($J$7:J1717,J1717))</f>
        <v>0</v>
      </c>
      <c r="C1717" s="54" t="str">
        <f t="shared" si="110"/>
        <v>0</v>
      </c>
      <c r="D1717" s="57">
        <f t="shared" si="111"/>
        <v>45291</v>
      </c>
      <c r="E1717" s="54">
        <f t="shared" si="112"/>
        <v>81</v>
      </c>
      <c r="F1717" s="18"/>
      <c r="G1717" s="46"/>
      <c r="H1717" s="3"/>
      <c r="I1717" s="4"/>
      <c r="J1717" s="3"/>
      <c r="K1717" s="21" t="str">
        <f t="shared" si="113"/>
        <v/>
      </c>
      <c r="L1717" s="2"/>
      <c r="M1717" s="2"/>
      <c r="N1717" s="18"/>
      <c r="O1717" s="18"/>
    </row>
    <row r="1718" spans="1:15" ht="18.75" customHeight="1" x14ac:dyDescent="0.25">
      <c r="A1718" s="18"/>
      <c r="B1718" s="54">
        <f>IF(J1718="",0,COUNTIF($J$7:J1718,J1718))</f>
        <v>0</v>
      </c>
      <c r="C1718" s="54" t="str">
        <f t="shared" si="110"/>
        <v>0</v>
      </c>
      <c r="D1718" s="57">
        <f t="shared" si="111"/>
        <v>45291</v>
      </c>
      <c r="E1718" s="54">
        <f t="shared" si="112"/>
        <v>81</v>
      </c>
      <c r="F1718" s="18"/>
      <c r="G1718" s="46"/>
      <c r="H1718" s="3"/>
      <c r="I1718" s="4"/>
      <c r="J1718" s="3"/>
      <c r="K1718" s="21" t="str">
        <f t="shared" si="113"/>
        <v/>
      </c>
      <c r="L1718" s="2"/>
      <c r="M1718" s="2"/>
      <c r="N1718" s="18"/>
      <c r="O1718" s="18"/>
    </row>
    <row r="1719" spans="1:15" ht="18.75" customHeight="1" x14ac:dyDescent="0.25">
      <c r="A1719" s="18"/>
      <c r="B1719" s="54">
        <f>IF(J1719="",0,COUNTIF($J$7:J1719,J1719))</f>
        <v>0</v>
      </c>
      <c r="C1719" s="54" t="str">
        <f t="shared" si="110"/>
        <v>0</v>
      </c>
      <c r="D1719" s="57">
        <f t="shared" si="111"/>
        <v>45291</v>
      </c>
      <c r="E1719" s="54">
        <f t="shared" si="112"/>
        <v>81</v>
      </c>
      <c r="F1719" s="18"/>
      <c r="G1719" s="46"/>
      <c r="H1719" s="3"/>
      <c r="I1719" s="4"/>
      <c r="J1719" s="3"/>
      <c r="K1719" s="21" t="str">
        <f t="shared" si="113"/>
        <v/>
      </c>
      <c r="L1719" s="2"/>
      <c r="M1719" s="2"/>
      <c r="N1719" s="18"/>
      <c r="O1719" s="18"/>
    </row>
    <row r="1720" spans="1:15" ht="18.75" customHeight="1" x14ac:dyDescent="0.25">
      <c r="A1720" s="18"/>
      <c r="B1720" s="54">
        <f>IF(J1720="",0,COUNTIF($J$7:J1720,J1720))</f>
        <v>0</v>
      </c>
      <c r="C1720" s="54" t="str">
        <f t="shared" si="110"/>
        <v>0</v>
      </c>
      <c r="D1720" s="57">
        <f t="shared" si="111"/>
        <v>45291</v>
      </c>
      <c r="E1720" s="54">
        <f t="shared" si="112"/>
        <v>81</v>
      </c>
      <c r="F1720" s="18"/>
      <c r="G1720" s="46"/>
      <c r="H1720" s="3"/>
      <c r="I1720" s="4"/>
      <c r="J1720" s="3"/>
      <c r="K1720" s="21" t="str">
        <f t="shared" si="113"/>
        <v/>
      </c>
      <c r="L1720" s="2"/>
      <c r="M1720" s="2"/>
      <c r="N1720" s="18"/>
      <c r="O1720" s="18"/>
    </row>
    <row r="1721" spans="1:15" ht="18.75" customHeight="1" x14ac:dyDescent="0.25">
      <c r="A1721" s="18"/>
      <c r="B1721" s="54">
        <f>IF(J1721="",0,COUNTIF($J$7:J1721,J1721))</f>
        <v>0</v>
      </c>
      <c r="C1721" s="54" t="str">
        <f t="shared" si="110"/>
        <v>0</v>
      </c>
      <c r="D1721" s="57">
        <f t="shared" si="111"/>
        <v>45291</v>
      </c>
      <c r="E1721" s="54">
        <f t="shared" si="112"/>
        <v>81</v>
      </c>
      <c r="F1721" s="18"/>
      <c r="G1721" s="46"/>
      <c r="H1721" s="3"/>
      <c r="I1721" s="4"/>
      <c r="J1721" s="3"/>
      <c r="K1721" s="21" t="str">
        <f t="shared" si="113"/>
        <v/>
      </c>
      <c r="L1721" s="2"/>
      <c r="M1721" s="2"/>
      <c r="N1721" s="18"/>
      <c r="O1721" s="18"/>
    </row>
    <row r="1722" spans="1:15" ht="18.75" customHeight="1" x14ac:dyDescent="0.25">
      <c r="A1722" s="18"/>
      <c r="B1722" s="54">
        <f>IF(J1722="",0,COUNTIF($J$7:J1722,J1722))</f>
        <v>0</v>
      </c>
      <c r="C1722" s="54" t="str">
        <f t="shared" si="110"/>
        <v>0</v>
      </c>
      <c r="D1722" s="57">
        <f t="shared" si="111"/>
        <v>45291</v>
      </c>
      <c r="E1722" s="54">
        <f t="shared" si="112"/>
        <v>81</v>
      </c>
      <c r="F1722" s="18"/>
      <c r="G1722" s="46"/>
      <c r="H1722" s="3"/>
      <c r="I1722" s="4"/>
      <c r="J1722" s="3"/>
      <c r="K1722" s="21" t="str">
        <f t="shared" si="113"/>
        <v/>
      </c>
      <c r="L1722" s="2"/>
      <c r="M1722" s="2"/>
      <c r="N1722" s="18"/>
      <c r="O1722" s="18"/>
    </row>
    <row r="1723" spans="1:15" ht="18.75" customHeight="1" x14ac:dyDescent="0.25">
      <c r="A1723" s="18"/>
      <c r="B1723" s="54">
        <f>IF(J1723="",0,COUNTIF($J$7:J1723,J1723))</f>
        <v>0</v>
      </c>
      <c r="C1723" s="54" t="str">
        <f t="shared" si="110"/>
        <v>0</v>
      </c>
      <c r="D1723" s="57">
        <f t="shared" si="111"/>
        <v>45291</v>
      </c>
      <c r="E1723" s="54">
        <f t="shared" si="112"/>
        <v>81</v>
      </c>
      <c r="F1723" s="18"/>
      <c r="G1723" s="46"/>
      <c r="H1723" s="3"/>
      <c r="I1723" s="4"/>
      <c r="J1723" s="3"/>
      <c r="K1723" s="21" t="str">
        <f t="shared" si="113"/>
        <v/>
      </c>
      <c r="L1723" s="2"/>
      <c r="M1723" s="2"/>
      <c r="N1723" s="18"/>
      <c r="O1723" s="18"/>
    </row>
    <row r="1724" spans="1:15" ht="18.75" customHeight="1" x14ac:dyDescent="0.25">
      <c r="A1724" s="18"/>
      <c r="B1724" s="54">
        <f>IF(J1724="",0,COUNTIF($J$7:J1724,J1724))</f>
        <v>0</v>
      </c>
      <c r="C1724" s="54" t="str">
        <f t="shared" si="110"/>
        <v>0</v>
      </c>
      <c r="D1724" s="57">
        <f t="shared" si="111"/>
        <v>45291</v>
      </c>
      <c r="E1724" s="54">
        <f t="shared" si="112"/>
        <v>81</v>
      </c>
      <c r="F1724" s="18"/>
      <c r="G1724" s="46"/>
      <c r="H1724" s="3"/>
      <c r="I1724" s="4"/>
      <c r="J1724" s="3"/>
      <c r="K1724" s="21" t="str">
        <f t="shared" si="113"/>
        <v/>
      </c>
      <c r="L1724" s="2"/>
      <c r="M1724" s="2"/>
      <c r="N1724" s="18"/>
      <c r="O1724" s="18"/>
    </row>
    <row r="1725" spans="1:15" ht="18.75" customHeight="1" x14ac:dyDescent="0.25">
      <c r="A1725" s="18"/>
      <c r="B1725" s="54">
        <f>IF(J1725="",0,COUNTIF($J$7:J1725,J1725))</f>
        <v>0</v>
      </c>
      <c r="C1725" s="54" t="str">
        <f t="shared" si="110"/>
        <v>0</v>
      </c>
      <c r="D1725" s="57">
        <f t="shared" si="111"/>
        <v>45291</v>
      </c>
      <c r="E1725" s="54">
        <f t="shared" si="112"/>
        <v>81</v>
      </c>
      <c r="F1725" s="18"/>
      <c r="G1725" s="46"/>
      <c r="H1725" s="3"/>
      <c r="I1725" s="4"/>
      <c r="J1725" s="3"/>
      <c r="K1725" s="21" t="str">
        <f t="shared" si="113"/>
        <v/>
      </c>
      <c r="L1725" s="2"/>
      <c r="M1725" s="2"/>
      <c r="N1725" s="18"/>
      <c r="O1725" s="18"/>
    </row>
    <row r="1726" spans="1:15" ht="18.75" customHeight="1" x14ac:dyDescent="0.25">
      <c r="A1726" s="18"/>
      <c r="B1726" s="54">
        <f>IF(J1726="",0,COUNTIF($J$7:J1726,J1726))</f>
        <v>0</v>
      </c>
      <c r="C1726" s="54" t="str">
        <f t="shared" si="110"/>
        <v>0</v>
      </c>
      <c r="D1726" s="57">
        <f t="shared" si="111"/>
        <v>45291</v>
      </c>
      <c r="E1726" s="54">
        <f t="shared" si="112"/>
        <v>81</v>
      </c>
      <c r="F1726" s="18"/>
      <c r="G1726" s="46"/>
      <c r="H1726" s="3"/>
      <c r="I1726" s="4"/>
      <c r="J1726" s="3"/>
      <c r="K1726" s="21" t="str">
        <f t="shared" si="113"/>
        <v/>
      </c>
      <c r="L1726" s="2"/>
      <c r="M1726" s="2"/>
      <c r="N1726" s="18"/>
      <c r="O1726" s="18"/>
    </row>
    <row r="1727" spans="1:15" ht="18.75" customHeight="1" x14ac:dyDescent="0.25">
      <c r="A1727" s="18"/>
      <c r="B1727" s="54">
        <f>IF(J1727="",0,COUNTIF($J$7:J1727,J1727))</f>
        <v>0</v>
      </c>
      <c r="C1727" s="54" t="str">
        <f t="shared" si="110"/>
        <v>0</v>
      </c>
      <c r="D1727" s="57">
        <f t="shared" si="111"/>
        <v>45291</v>
      </c>
      <c r="E1727" s="54">
        <f t="shared" si="112"/>
        <v>81</v>
      </c>
      <c r="F1727" s="18"/>
      <c r="G1727" s="46"/>
      <c r="H1727" s="3"/>
      <c r="I1727" s="4"/>
      <c r="J1727" s="3"/>
      <c r="K1727" s="21" t="str">
        <f t="shared" si="113"/>
        <v/>
      </c>
      <c r="L1727" s="2"/>
      <c r="M1727" s="2"/>
      <c r="N1727" s="18"/>
      <c r="O1727" s="18"/>
    </row>
    <row r="1728" spans="1:15" ht="18.75" customHeight="1" x14ac:dyDescent="0.25">
      <c r="A1728" s="18"/>
      <c r="B1728" s="54">
        <f>IF(J1728="",0,COUNTIF($J$7:J1728,J1728))</f>
        <v>0</v>
      </c>
      <c r="C1728" s="54" t="str">
        <f t="shared" si="110"/>
        <v>0</v>
      </c>
      <c r="D1728" s="57">
        <f t="shared" si="111"/>
        <v>45291</v>
      </c>
      <c r="E1728" s="54">
        <f t="shared" si="112"/>
        <v>81</v>
      </c>
      <c r="F1728" s="18"/>
      <c r="G1728" s="46"/>
      <c r="H1728" s="3"/>
      <c r="I1728" s="4"/>
      <c r="J1728" s="3"/>
      <c r="K1728" s="21" t="str">
        <f t="shared" si="113"/>
        <v/>
      </c>
      <c r="L1728" s="2"/>
      <c r="M1728" s="2"/>
      <c r="N1728" s="18"/>
      <c r="O1728" s="18"/>
    </row>
    <row r="1729" spans="1:15" ht="18.75" customHeight="1" x14ac:dyDescent="0.25">
      <c r="A1729" s="18"/>
      <c r="B1729" s="54">
        <f>IF(J1729="",0,COUNTIF($J$7:J1729,J1729))</f>
        <v>0</v>
      </c>
      <c r="C1729" s="54" t="str">
        <f t="shared" si="110"/>
        <v>0</v>
      </c>
      <c r="D1729" s="57">
        <f t="shared" si="111"/>
        <v>45291</v>
      </c>
      <c r="E1729" s="54">
        <f t="shared" si="112"/>
        <v>81</v>
      </c>
      <c r="F1729" s="18"/>
      <c r="G1729" s="46"/>
      <c r="H1729" s="3"/>
      <c r="I1729" s="4"/>
      <c r="J1729" s="3"/>
      <c r="K1729" s="21" t="str">
        <f t="shared" si="113"/>
        <v/>
      </c>
      <c r="L1729" s="2"/>
      <c r="M1729" s="2"/>
      <c r="N1729" s="18"/>
      <c r="O1729" s="18"/>
    </row>
    <row r="1730" spans="1:15" ht="18.75" customHeight="1" x14ac:dyDescent="0.25">
      <c r="A1730" s="18"/>
      <c r="B1730" s="54">
        <f>IF(J1730="",0,COUNTIF($J$7:J1730,J1730))</f>
        <v>0</v>
      </c>
      <c r="C1730" s="54" t="str">
        <f t="shared" si="110"/>
        <v>0</v>
      </c>
      <c r="D1730" s="57">
        <f t="shared" si="111"/>
        <v>45291</v>
      </c>
      <c r="E1730" s="54">
        <f t="shared" si="112"/>
        <v>81</v>
      </c>
      <c r="F1730" s="18"/>
      <c r="G1730" s="46"/>
      <c r="H1730" s="3"/>
      <c r="I1730" s="4"/>
      <c r="J1730" s="3"/>
      <c r="K1730" s="21" t="str">
        <f t="shared" si="113"/>
        <v/>
      </c>
      <c r="L1730" s="2"/>
      <c r="M1730" s="2"/>
      <c r="N1730" s="18"/>
      <c r="O1730" s="18"/>
    </row>
    <row r="1731" spans="1:15" ht="18.75" customHeight="1" x14ac:dyDescent="0.25">
      <c r="A1731" s="18"/>
      <c r="B1731" s="54">
        <f>IF(J1731="",0,COUNTIF($J$7:J1731,J1731))</f>
        <v>0</v>
      </c>
      <c r="C1731" s="54" t="str">
        <f t="shared" si="110"/>
        <v>0</v>
      </c>
      <c r="D1731" s="57">
        <f t="shared" si="111"/>
        <v>45291</v>
      </c>
      <c r="E1731" s="54">
        <f t="shared" si="112"/>
        <v>81</v>
      </c>
      <c r="F1731" s="18"/>
      <c r="G1731" s="46"/>
      <c r="H1731" s="3"/>
      <c r="I1731" s="4"/>
      <c r="J1731" s="3"/>
      <c r="K1731" s="21" t="str">
        <f t="shared" si="113"/>
        <v/>
      </c>
      <c r="L1731" s="2"/>
      <c r="M1731" s="2"/>
      <c r="N1731" s="18"/>
      <c r="O1731" s="18"/>
    </row>
    <row r="1732" spans="1:15" ht="18.75" customHeight="1" x14ac:dyDescent="0.25">
      <c r="A1732" s="18"/>
      <c r="B1732" s="54">
        <f>IF(J1732="",0,COUNTIF($J$7:J1732,J1732))</f>
        <v>0</v>
      </c>
      <c r="C1732" s="54" t="str">
        <f t="shared" si="110"/>
        <v>0</v>
      </c>
      <c r="D1732" s="57">
        <f t="shared" si="111"/>
        <v>45291</v>
      </c>
      <c r="E1732" s="54">
        <f t="shared" si="112"/>
        <v>81</v>
      </c>
      <c r="F1732" s="18"/>
      <c r="G1732" s="46"/>
      <c r="H1732" s="3"/>
      <c r="I1732" s="4"/>
      <c r="J1732" s="3"/>
      <c r="K1732" s="21" t="str">
        <f t="shared" si="113"/>
        <v/>
      </c>
      <c r="L1732" s="2"/>
      <c r="M1732" s="2"/>
      <c r="N1732" s="18"/>
      <c r="O1732" s="18"/>
    </row>
    <row r="1733" spans="1:15" ht="18.75" customHeight="1" x14ac:dyDescent="0.25">
      <c r="A1733" s="18"/>
      <c r="B1733" s="54">
        <f>IF(J1733="",0,COUNTIF($J$7:J1733,J1733))</f>
        <v>0</v>
      </c>
      <c r="C1733" s="54" t="str">
        <f t="shared" si="110"/>
        <v>0</v>
      </c>
      <c r="D1733" s="57">
        <f t="shared" si="111"/>
        <v>45291</v>
      </c>
      <c r="E1733" s="54">
        <f t="shared" si="112"/>
        <v>81</v>
      </c>
      <c r="F1733" s="18"/>
      <c r="G1733" s="46"/>
      <c r="H1733" s="3"/>
      <c r="I1733" s="4"/>
      <c r="J1733" s="3"/>
      <c r="K1733" s="21" t="str">
        <f t="shared" si="113"/>
        <v/>
      </c>
      <c r="L1733" s="2"/>
      <c r="M1733" s="2"/>
      <c r="N1733" s="18"/>
      <c r="O1733" s="18"/>
    </row>
    <row r="1734" spans="1:15" ht="18.75" customHeight="1" x14ac:dyDescent="0.25">
      <c r="A1734" s="18"/>
      <c r="B1734" s="54">
        <f>IF(J1734="",0,COUNTIF($J$7:J1734,J1734))</f>
        <v>0</v>
      </c>
      <c r="C1734" s="54" t="str">
        <f t="shared" si="110"/>
        <v>0</v>
      </c>
      <c r="D1734" s="57">
        <f t="shared" si="111"/>
        <v>45291</v>
      </c>
      <c r="E1734" s="54">
        <f t="shared" si="112"/>
        <v>81</v>
      </c>
      <c r="F1734" s="18"/>
      <c r="G1734" s="46"/>
      <c r="H1734" s="3"/>
      <c r="I1734" s="4"/>
      <c r="J1734" s="3"/>
      <c r="K1734" s="21" t="str">
        <f t="shared" si="113"/>
        <v/>
      </c>
      <c r="L1734" s="2"/>
      <c r="M1734" s="2"/>
      <c r="N1734" s="18"/>
      <c r="O1734" s="18"/>
    </row>
    <row r="1735" spans="1:15" ht="18.75" customHeight="1" x14ac:dyDescent="0.25">
      <c r="A1735" s="18"/>
      <c r="B1735" s="54">
        <f>IF(J1735="",0,COUNTIF($J$7:J1735,J1735))</f>
        <v>0</v>
      </c>
      <c r="C1735" s="54" t="str">
        <f t="shared" si="110"/>
        <v>0</v>
      </c>
      <c r="D1735" s="57">
        <f t="shared" si="111"/>
        <v>45291</v>
      </c>
      <c r="E1735" s="54">
        <f t="shared" si="112"/>
        <v>81</v>
      </c>
      <c r="F1735" s="18"/>
      <c r="G1735" s="46"/>
      <c r="H1735" s="3"/>
      <c r="I1735" s="4"/>
      <c r="J1735" s="3"/>
      <c r="K1735" s="21" t="str">
        <f t="shared" si="113"/>
        <v/>
      </c>
      <c r="L1735" s="2"/>
      <c r="M1735" s="2"/>
      <c r="N1735" s="18"/>
      <c r="O1735" s="18"/>
    </row>
    <row r="1736" spans="1:15" ht="18.75" customHeight="1" x14ac:dyDescent="0.25">
      <c r="A1736" s="18"/>
      <c r="B1736" s="54">
        <f>IF(J1736="",0,COUNTIF($J$7:J1736,J1736))</f>
        <v>0</v>
      </c>
      <c r="C1736" s="54" t="str">
        <f t="shared" si="110"/>
        <v>0</v>
      </c>
      <c r="D1736" s="57">
        <f t="shared" si="111"/>
        <v>45291</v>
      </c>
      <c r="E1736" s="54">
        <f t="shared" si="112"/>
        <v>81</v>
      </c>
      <c r="F1736" s="18"/>
      <c r="G1736" s="46"/>
      <c r="H1736" s="3"/>
      <c r="I1736" s="4"/>
      <c r="J1736" s="3"/>
      <c r="K1736" s="21" t="str">
        <f t="shared" si="113"/>
        <v/>
      </c>
      <c r="L1736" s="2"/>
      <c r="M1736" s="2"/>
      <c r="N1736" s="18"/>
      <c r="O1736" s="18"/>
    </row>
    <row r="1737" spans="1:15" ht="18.75" customHeight="1" x14ac:dyDescent="0.25">
      <c r="A1737" s="18"/>
      <c r="B1737" s="54">
        <f>IF(J1737="",0,COUNTIF($J$7:J1737,J1737))</f>
        <v>0</v>
      </c>
      <c r="C1737" s="54" t="str">
        <f t="shared" si="110"/>
        <v>0</v>
      </c>
      <c r="D1737" s="57">
        <f t="shared" si="111"/>
        <v>45291</v>
      </c>
      <c r="E1737" s="54">
        <f t="shared" si="112"/>
        <v>81</v>
      </c>
      <c r="F1737" s="18"/>
      <c r="G1737" s="46"/>
      <c r="H1737" s="3"/>
      <c r="I1737" s="4"/>
      <c r="J1737" s="3"/>
      <c r="K1737" s="21" t="str">
        <f t="shared" si="113"/>
        <v/>
      </c>
      <c r="L1737" s="2"/>
      <c r="M1737" s="2"/>
      <c r="N1737" s="18"/>
      <c r="O1737" s="18"/>
    </row>
    <row r="1738" spans="1:15" ht="18.75" customHeight="1" x14ac:dyDescent="0.25">
      <c r="A1738" s="18"/>
      <c r="B1738" s="54">
        <f>IF(J1738="",0,COUNTIF($J$7:J1738,J1738))</f>
        <v>0</v>
      </c>
      <c r="C1738" s="54" t="str">
        <f t="shared" si="110"/>
        <v>0</v>
      </c>
      <c r="D1738" s="57">
        <f t="shared" si="111"/>
        <v>45291</v>
      </c>
      <c r="E1738" s="54">
        <f t="shared" si="112"/>
        <v>81</v>
      </c>
      <c r="F1738" s="18"/>
      <c r="G1738" s="46"/>
      <c r="H1738" s="3"/>
      <c r="I1738" s="4"/>
      <c r="J1738" s="3"/>
      <c r="K1738" s="21" t="str">
        <f t="shared" si="113"/>
        <v/>
      </c>
      <c r="L1738" s="2"/>
      <c r="M1738" s="2"/>
      <c r="N1738" s="18"/>
      <c r="O1738" s="18"/>
    </row>
    <row r="1739" spans="1:15" ht="18.75" customHeight="1" x14ac:dyDescent="0.25">
      <c r="A1739" s="18"/>
      <c r="B1739" s="54">
        <f>IF(J1739="",0,COUNTIF($J$7:J1739,J1739))</f>
        <v>0</v>
      </c>
      <c r="C1739" s="54" t="str">
        <f t="shared" si="110"/>
        <v>0</v>
      </c>
      <c r="D1739" s="57">
        <f t="shared" si="111"/>
        <v>45291</v>
      </c>
      <c r="E1739" s="54">
        <f t="shared" si="112"/>
        <v>81</v>
      </c>
      <c r="F1739" s="18"/>
      <c r="G1739" s="46"/>
      <c r="H1739" s="3"/>
      <c r="I1739" s="4"/>
      <c r="J1739" s="3"/>
      <c r="K1739" s="21" t="str">
        <f t="shared" si="113"/>
        <v/>
      </c>
      <c r="L1739" s="2"/>
      <c r="M1739" s="2"/>
      <c r="N1739" s="18"/>
      <c r="O1739" s="18"/>
    </row>
    <row r="1740" spans="1:15" ht="18.75" customHeight="1" x14ac:dyDescent="0.25">
      <c r="A1740" s="18"/>
      <c r="B1740" s="54">
        <f>IF(J1740="",0,COUNTIF($J$7:J1740,J1740))</f>
        <v>0</v>
      </c>
      <c r="C1740" s="54" t="str">
        <f t="shared" si="110"/>
        <v>0</v>
      </c>
      <c r="D1740" s="57">
        <f t="shared" si="111"/>
        <v>45291</v>
      </c>
      <c r="E1740" s="54">
        <f t="shared" si="112"/>
        <v>81</v>
      </c>
      <c r="F1740" s="18"/>
      <c r="G1740" s="46"/>
      <c r="H1740" s="3"/>
      <c r="I1740" s="4"/>
      <c r="J1740" s="3"/>
      <c r="K1740" s="21" t="str">
        <f t="shared" si="113"/>
        <v/>
      </c>
      <c r="L1740" s="2"/>
      <c r="M1740" s="2"/>
      <c r="N1740" s="18"/>
      <c r="O1740" s="18"/>
    </row>
    <row r="1741" spans="1:15" ht="18.75" customHeight="1" x14ac:dyDescent="0.25">
      <c r="A1741" s="18"/>
      <c r="B1741" s="54">
        <f>IF(J1741="",0,COUNTIF($J$7:J1741,J1741))</f>
        <v>0</v>
      </c>
      <c r="C1741" s="54" t="str">
        <f t="shared" si="110"/>
        <v>0</v>
      </c>
      <c r="D1741" s="57">
        <f t="shared" si="111"/>
        <v>45291</v>
      </c>
      <c r="E1741" s="54">
        <f t="shared" si="112"/>
        <v>81</v>
      </c>
      <c r="F1741" s="18"/>
      <c r="G1741" s="46"/>
      <c r="H1741" s="3"/>
      <c r="I1741" s="4"/>
      <c r="J1741" s="3"/>
      <c r="K1741" s="21" t="str">
        <f t="shared" si="113"/>
        <v/>
      </c>
      <c r="L1741" s="2"/>
      <c r="M1741" s="2"/>
      <c r="N1741" s="18"/>
      <c r="O1741" s="18"/>
    </row>
    <row r="1742" spans="1:15" ht="18.75" customHeight="1" x14ac:dyDescent="0.25">
      <c r="A1742" s="18"/>
      <c r="B1742" s="54">
        <f>IF(J1742="",0,COUNTIF($J$7:J1742,J1742))</f>
        <v>0</v>
      </c>
      <c r="C1742" s="54" t="str">
        <f t="shared" si="110"/>
        <v>0</v>
      </c>
      <c r="D1742" s="57">
        <f t="shared" si="111"/>
        <v>45291</v>
      </c>
      <c r="E1742" s="54">
        <f t="shared" si="112"/>
        <v>81</v>
      </c>
      <c r="F1742" s="18"/>
      <c r="G1742" s="46"/>
      <c r="H1742" s="3"/>
      <c r="I1742" s="4"/>
      <c r="J1742" s="3"/>
      <c r="K1742" s="21" t="str">
        <f t="shared" si="113"/>
        <v/>
      </c>
      <c r="L1742" s="2"/>
      <c r="M1742" s="2"/>
      <c r="N1742" s="18"/>
      <c r="O1742" s="18"/>
    </row>
    <row r="1743" spans="1:15" ht="18.75" customHeight="1" x14ac:dyDescent="0.25">
      <c r="A1743" s="18"/>
      <c r="B1743" s="54">
        <f>IF(J1743="",0,COUNTIF($J$7:J1743,J1743))</f>
        <v>0</v>
      </c>
      <c r="C1743" s="54" t="str">
        <f t="shared" si="110"/>
        <v>0</v>
      </c>
      <c r="D1743" s="57">
        <f t="shared" si="111"/>
        <v>45291</v>
      </c>
      <c r="E1743" s="54">
        <f t="shared" si="112"/>
        <v>81</v>
      </c>
      <c r="F1743" s="18"/>
      <c r="G1743" s="46"/>
      <c r="H1743" s="3"/>
      <c r="I1743" s="4"/>
      <c r="J1743" s="3"/>
      <c r="K1743" s="21" t="str">
        <f t="shared" si="113"/>
        <v/>
      </c>
      <c r="L1743" s="2"/>
      <c r="M1743" s="2"/>
      <c r="N1743" s="18"/>
      <c r="O1743" s="18"/>
    </row>
    <row r="1744" spans="1:15" ht="18.75" customHeight="1" x14ac:dyDescent="0.25">
      <c r="A1744" s="18"/>
      <c r="B1744" s="54">
        <f>IF(J1744="",0,COUNTIF($J$7:J1744,J1744))</f>
        <v>0</v>
      </c>
      <c r="C1744" s="54" t="str">
        <f t="shared" si="110"/>
        <v>0</v>
      </c>
      <c r="D1744" s="57">
        <f t="shared" si="111"/>
        <v>45291</v>
      </c>
      <c r="E1744" s="54">
        <f t="shared" si="112"/>
        <v>81</v>
      </c>
      <c r="F1744" s="18"/>
      <c r="G1744" s="46"/>
      <c r="H1744" s="3"/>
      <c r="I1744" s="4"/>
      <c r="J1744" s="3"/>
      <c r="K1744" s="21" t="str">
        <f t="shared" si="113"/>
        <v/>
      </c>
      <c r="L1744" s="2"/>
      <c r="M1744" s="2"/>
      <c r="N1744" s="18"/>
      <c r="O1744" s="18"/>
    </row>
    <row r="1745" spans="1:15" ht="18.75" customHeight="1" x14ac:dyDescent="0.25">
      <c r="A1745" s="18"/>
      <c r="B1745" s="54">
        <f>IF(J1745="",0,COUNTIF($J$7:J1745,J1745))</f>
        <v>0</v>
      </c>
      <c r="C1745" s="54" t="str">
        <f t="shared" si="110"/>
        <v>0</v>
      </c>
      <c r="D1745" s="57">
        <f t="shared" si="111"/>
        <v>45291</v>
      </c>
      <c r="E1745" s="54">
        <f t="shared" si="112"/>
        <v>81</v>
      </c>
      <c r="F1745" s="18"/>
      <c r="G1745" s="46"/>
      <c r="H1745" s="3"/>
      <c r="I1745" s="4"/>
      <c r="J1745" s="3"/>
      <c r="K1745" s="21" t="str">
        <f t="shared" si="113"/>
        <v/>
      </c>
      <c r="L1745" s="2"/>
      <c r="M1745" s="2"/>
      <c r="N1745" s="18"/>
      <c r="O1745" s="18"/>
    </row>
    <row r="1746" spans="1:15" ht="18.75" customHeight="1" x14ac:dyDescent="0.25">
      <c r="A1746" s="18"/>
      <c r="B1746" s="54">
        <f>IF(J1746="",0,COUNTIF($J$7:J1746,J1746))</f>
        <v>0</v>
      </c>
      <c r="C1746" s="54" t="str">
        <f t="shared" si="110"/>
        <v>0</v>
      </c>
      <c r="D1746" s="57">
        <f t="shared" si="111"/>
        <v>45291</v>
      </c>
      <c r="E1746" s="54">
        <f t="shared" si="112"/>
        <v>81</v>
      </c>
      <c r="F1746" s="18"/>
      <c r="G1746" s="46"/>
      <c r="H1746" s="3"/>
      <c r="I1746" s="4"/>
      <c r="J1746" s="3"/>
      <c r="K1746" s="21" t="str">
        <f t="shared" si="113"/>
        <v/>
      </c>
      <c r="L1746" s="2"/>
      <c r="M1746" s="2"/>
      <c r="N1746" s="18"/>
      <c r="O1746" s="18"/>
    </row>
    <row r="1747" spans="1:15" ht="18.75" customHeight="1" x14ac:dyDescent="0.25">
      <c r="A1747" s="18"/>
      <c r="B1747" s="54">
        <f>IF(J1747="",0,COUNTIF($J$7:J1747,J1747))</f>
        <v>0</v>
      </c>
      <c r="C1747" s="54" t="str">
        <f t="shared" si="110"/>
        <v>0</v>
      </c>
      <c r="D1747" s="57">
        <f t="shared" si="111"/>
        <v>45291</v>
      </c>
      <c r="E1747" s="54">
        <f t="shared" si="112"/>
        <v>81</v>
      </c>
      <c r="F1747" s="18"/>
      <c r="G1747" s="46"/>
      <c r="H1747" s="3"/>
      <c r="I1747" s="4"/>
      <c r="J1747" s="3"/>
      <c r="K1747" s="21" t="str">
        <f t="shared" si="113"/>
        <v/>
      </c>
      <c r="L1747" s="2"/>
      <c r="M1747" s="2"/>
      <c r="N1747" s="18"/>
      <c r="O1747" s="18"/>
    </row>
    <row r="1748" spans="1:15" ht="18.75" customHeight="1" x14ac:dyDescent="0.25">
      <c r="A1748" s="18"/>
      <c r="B1748" s="54">
        <f>IF(J1748="",0,COUNTIF($J$7:J1748,J1748))</f>
        <v>0</v>
      </c>
      <c r="C1748" s="54" t="str">
        <f t="shared" si="110"/>
        <v>0</v>
      </c>
      <c r="D1748" s="57">
        <f t="shared" si="111"/>
        <v>45291</v>
      </c>
      <c r="E1748" s="54">
        <f t="shared" si="112"/>
        <v>81</v>
      </c>
      <c r="F1748" s="18"/>
      <c r="G1748" s="46"/>
      <c r="H1748" s="3"/>
      <c r="I1748" s="4"/>
      <c r="J1748" s="3"/>
      <c r="K1748" s="21" t="str">
        <f t="shared" si="113"/>
        <v/>
      </c>
      <c r="L1748" s="2"/>
      <c r="M1748" s="2"/>
      <c r="N1748" s="18"/>
      <c r="O1748" s="18"/>
    </row>
    <row r="1749" spans="1:15" ht="18.75" customHeight="1" x14ac:dyDescent="0.25">
      <c r="A1749" s="18"/>
      <c r="B1749" s="54">
        <f>IF(J1749="",0,COUNTIF($J$7:J1749,J1749))</f>
        <v>0</v>
      </c>
      <c r="C1749" s="54" t="str">
        <f t="shared" si="110"/>
        <v>0</v>
      </c>
      <c r="D1749" s="57">
        <f t="shared" si="111"/>
        <v>45291</v>
      </c>
      <c r="E1749" s="54">
        <f t="shared" si="112"/>
        <v>81</v>
      </c>
      <c r="F1749" s="18"/>
      <c r="G1749" s="46"/>
      <c r="H1749" s="3"/>
      <c r="I1749" s="4"/>
      <c r="J1749" s="3"/>
      <c r="K1749" s="21" t="str">
        <f t="shared" si="113"/>
        <v/>
      </c>
      <c r="L1749" s="2"/>
      <c r="M1749" s="2"/>
      <c r="N1749" s="18"/>
      <c r="O1749" s="18"/>
    </row>
    <row r="1750" spans="1:15" ht="18.75" customHeight="1" x14ac:dyDescent="0.25">
      <c r="A1750" s="18"/>
      <c r="B1750" s="54">
        <f>IF(J1750="",0,COUNTIF($J$7:J1750,J1750))</f>
        <v>0</v>
      </c>
      <c r="C1750" s="54" t="str">
        <f t="shared" si="110"/>
        <v>0</v>
      </c>
      <c r="D1750" s="57">
        <f t="shared" si="111"/>
        <v>45291</v>
      </c>
      <c r="E1750" s="54">
        <f t="shared" si="112"/>
        <v>81</v>
      </c>
      <c r="F1750" s="18"/>
      <c r="G1750" s="46"/>
      <c r="H1750" s="3"/>
      <c r="I1750" s="4"/>
      <c r="J1750" s="3"/>
      <c r="K1750" s="21" t="str">
        <f t="shared" si="113"/>
        <v/>
      </c>
      <c r="L1750" s="2"/>
      <c r="M1750" s="2"/>
      <c r="N1750" s="18"/>
      <c r="O1750" s="18"/>
    </row>
    <row r="1751" spans="1:15" ht="18.75" customHeight="1" x14ac:dyDescent="0.25">
      <c r="A1751" s="18"/>
      <c r="B1751" s="54">
        <f>IF(J1751="",0,COUNTIF($J$7:J1751,J1751))</f>
        <v>0</v>
      </c>
      <c r="C1751" s="54" t="str">
        <f t="shared" si="110"/>
        <v>0</v>
      </c>
      <c r="D1751" s="57">
        <f t="shared" si="111"/>
        <v>45291</v>
      </c>
      <c r="E1751" s="54">
        <f t="shared" si="112"/>
        <v>81</v>
      </c>
      <c r="F1751" s="18"/>
      <c r="G1751" s="46"/>
      <c r="H1751" s="3"/>
      <c r="I1751" s="4"/>
      <c r="J1751" s="3"/>
      <c r="K1751" s="21" t="str">
        <f t="shared" si="113"/>
        <v/>
      </c>
      <c r="L1751" s="2"/>
      <c r="M1751" s="2"/>
      <c r="N1751" s="18"/>
      <c r="O1751" s="18"/>
    </row>
    <row r="1752" spans="1:15" ht="18.75" customHeight="1" x14ac:dyDescent="0.25">
      <c r="A1752" s="18"/>
      <c r="B1752" s="54">
        <f>IF(J1752="",0,COUNTIF($J$7:J1752,J1752))</f>
        <v>0</v>
      </c>
      <c r="C1752" s="54" t="str">
        <f t="shared" si="110"/>
        <v>0</v>
      </c>
      <c r="D1752" s="57">
        <f t="shared" si="111"/>
        <v>45291</v>
      </c>
      <c r="E1752" s="54">
        <f t="shared" si="112"/>
        <v>81</v>
      </c>
      <c r="F1752" s="18"/>
      <c r="G1752" s="46"/>
      <c r="H1752" s="3"/>
      <c r="I1752" s="4"/>
      <c r="J1752" s="3"/>
      <c r="K1752" s="21" t="str">
        <f t="shared" si="113"/>
        <v/>
      </c>
      <c r="L1752" s="2"/>
      <c r="M1752" s="2"/>
      <c r="N1752" s="18"/>
      <c r="O1752" s="18"/>
    </row>
    <row r="1753" spans="1:15" ht="18.75" customHeight="1" x14ac:dyDescent="0.25">
      <c r="A1753" s="18"/>
      <c r="B1753" s="54">
        <f>IF(J1753="",0,COUNTIF($J$7:J1753,J1753))</f>
        <v>0</v>
      </c>
      <c r="C1753" s="54" t="str">
        <f t="shared" si="110"/>
        <v>0</v>
      </c>
      <c r="D1753" s="57">
        <f t="shared" si="111"/>
        <v>45291</v>
      </c>
      <c r="E1753" s="54">
        <f t="shared" si="112"/>
        <v>81</v>
      </c>
      <c r="F1753" s="18"/>
      <c r="G1753" s="46"/>
      <c r="H1753" s="3"/>
      <c r="I1753" s="4"/>
      <c r="J1753" s="3"/>
      <c r="K1753" s="21" t="str">
        <f t="shared" si="113"/>
        <v/>
      </c>
      <c r="L1753" s="2"/>
      <c r="M1753" s="2"/>
      <c r="N1753" s="18"/>
      <c r="O1753" s="18"/>
    </row>
    <row r="1754" spans="1:15" ht="18.75" customHeight="1" x14ac:dyDescent="0.25">
      <c r="A1754" s="18"/>
      <c r="B1754" s="54">
        <f>IF(J1754="",0,COUNTIF($J$7:J1754,J1754))</f>
        <v>0</v>
      </c>
      <c r="C1754" s="54" t="str">
        <f t="shared" si="110"/>
        <v>0</v>
      </c>
      <c r="D1754" s="57">
        <f t="shared" si="111"/>
        <v>45291</v>
      </c>
      <c r="E1754" s="54">
        <f t="shared" si="112"/>
        <v>81</v>
      </c>
      <c r="F1754" s="18"/>
      <c r="G1754" s="46"/>
      <c r="H1754" s="3"/>
      <c r="I1754" s="4"/>
      <c r="J1754" s="3"/>
      <c r="K1754" s="21" t="str">
        <f t="shared" si="113"/>
        <v/>
      </c>
      <c r="L1754" s="2"/>
      <c r="M1754" s="2"/>
      <c r="N1754" s="18"/>
      <c r="O1754" s="18"/>
    </row>
    <row r="1755" spans="1:15" ht="18.75" customHeight="1" x14ac:dyDescent="0.25">
      <c r="A1755" s="18"/>
      <c r="B1755" s="54">
        <f>IF(J1755="",0,COUNTIF($J$7:J1755,J1755))</f>
        <v>0</v>
      </c>
      <c r="C1755" s="54" t="str">
        <f t="shared" si="110"/>
        <v>0</v>
      </c>
      <c r="D1755" s="57">
        <f t="shared" si="111"/>
        <v>45291</v>
      </c>
      <c r="E1755" s="54">
        <f t="shared" si="112"/>
        <v>81</v>
      </c>
      <c r="F1755" s="18"/>
      <c r="G1755" s="46"/>
      <c r="H1755" s="3"/>
      <c r="I1755" s="4"/>
      <c r="J1755" s="3"/>
      <c r="K1755" s="21" t="str">
        <f t="shared" si="113"/>
        <v/>
      </c>
      <c r="L1755" s="2"/>
      <c r="M1755" s="2"/>
      <c r="N1755" s="18"/>
      <c r="O1755" s="18"/>
    </row>
    <row r="1756" spans="1:15" ht="18.75" customHeight="1" x14ac:dyDescent="0.25">
      <c r="A1756" s="18"/>
      <c r="B1756" s="54">
        <f>IF(J1756="",0,COUNTIF($J$7:J1756,J1756))</f>
        <v>0</v>
      </c>
      <c r="C1756" s="54" t="str">
        <f t="shared" si="110"/>
        <v>0</v>
      </c>
      <c r="D1756" s="57">
        <f t="shared" si="111"/>
        <v>45291</v>
      </c>
      <c r="E1756" s="54">
        <f t="shared" si="112"/>
        <v>81</v>
      </c>
      <c r="F1756" s="18"/>
      <c r="G1756" s="46"/>
      <c r="H1756" s="3"/>
      <c r="I1756" s="4"/>
      <c r="J1756" s="3"/>
      <c r="K1756" s="21" t="str">
        <f t="shared" si="113"/>
        <v/>
      </c>
      <c r="L1756" s="2"/>
      <c r="M1756" s="2"/>
      <c r="N1756" s="18"/>
      <c r="O1756" s="18"/>
    </row>
    <row r="1757" spans="1:15" ht="18.75" customHeight="1" x14ac:dyDescent="0.25">
      <c r="A1757" s="18"/>
      <c r="B1757" s="54">
        <f>IF(J1757="",0,COUNTIF($J$7:J1757,J1757))</f>
        <v>0</v>
      </c>
      <c r="C1757" s="54" t="str">
        <f t="shared" si="110"/>
        <v>0</v>
      </c>
      <c r="D1757" s="57">
        <f t="shared" si="111"/>
        <v>45291</v>
      </c>
      <c r="E1757" s="54">
        <f t="shared" si="112"/>
        <v>81</v>
      </c>
      <c r="F1757" s="18"/>
      <c r="G1757" s="46"/>
      <c r="H1757" s="3"/>
      <c r="I1757" s="4"/>
      <c r="J1757" s="3"/>
      <c r="K1757" s="21" t="str">
        <f t="shared" si="113"/>
        <v/>
      </c>
      <c r="L1757" s="2"/>
      <c r="M1757" s="2"/>
      <c r="N1757" s="18"/>
      <c r="O1757" s="18"/>
    </row>
    <row r="1758" spans="1:15" ht="18.75" customHeight="1" x14ac:dyDescent="0.25">
      <c r="A1758" s="18"/>
      <c r="B1758" s="54">
        <f>IF(J1758="",0,COUNTIF($J$7:J1758,J1758))</f>
        <v>0</v>
      </c>
      <c r="C1758" s="54" t="str">
        <f t="shared" si="110"/>
        <v>0</v>
      </c>
      <c r="D1758" s="57">
        <f t="shared" si="111"/>
        <v>45291</v>
      </c>
      <c r="E1758" s="54">
        <f t="shared" si="112"/>
        <v>81</v>
      </c>
      <c r="F1758" s="18"/>
      <c r="G1758" s="46"/>
      <c r="H1758" s="3"/>
      <c r="I1758" s="4"/>
      <c r="J1758" s="3"/>
      <c r="K1758" s="21" t="str">
        <f t="shared" si="113"/>
        <v/>
      </c>
      <c r="L1758" s="2"/>
      <c r="M1758" s="2"/>
      <c r="N1758" s="18"/>
      <c r="O1758" s="18"/>
    </row>
    <row r="1759" spans="1:15" ht="18.75" customHeight="1" x14ac:dyDescent="0.25">
      <c r="A1759" s="18"/>
      <c r="B1759" s="54">
        <f>IF(J1759="",0,COUNTIF($J$7:J1759,J1759))</f>
        <v>0</v>
      </c>
      <c r="C1759" s="54" t="str">
        <f t="shared" si="110"/>
        <v>0</v>
      </c>
      <c r="D1759" s="57">
        <f t="shared" si="111"/>
        <v>45291</v>
      </c>
      <c r="E1759" s="54">
        <f t="shared" si="112"/>
        <v>81</v>
      </c>
      <c r="F1759" s="18"/>
      <c r="G1759" s="46"/>
      <c r="H1759" s="3"/>
      <c r="I1759" s="4"/>
      <c r="J1759" s="3"/>
      <c r="K1759" s="21" t="str">
        <f t="shared" si="113"/>
        <v/>
      </c>
      <c r="L1759" s="2"/>
      <c r="M1759" s="2"/>
      <c r="N1759" s="18"/>
      <c r="O1759" s="18"/>
    </row>
    <row r="1760" spans="1:15" ht="18.75" customHeight="1" x14ac:dyDescent="0.25">
      <c r="A1760" s="18"/>
      <c r="B1760" s="54">
        <f>IF(J1760="",0,COUNTIF($J$7:J1760,J1760))</f>
        <v>0</v>
      </c>
      <c r="C1760" s="54" t="str">
        <f t="shared" si="110"/>
        <v>0</v>
      </c>
      <c r="D1760" s="57">
        <f t="shared" si="111"/>
        <v>45291</v>
      </c>
      <c r="E1760" s="54">
        <f t="shared" si="112"/>
        <v>81</v>
      </c>
      <c r="F1760" s="18"/>
      <c r="G1760" s="46"/>
      <c r="H1760" s="3"/>
      <c r="I1760" s="4"/>
      <c r="J1760" s="3"/>
      <c r="K1760" s="21" t="str">
        <f t="shared" si="113"/>
        <v/>
      </c>
      <c r="L1760" s="2"/>
      <c r="M1760" s="2"/>
      <c r="N1760" s="18"/>
      <c r="O1760" s="18"/>
    </row>
    <row r="1761" spans="1:15" ht="18.75" customHeight="1" x14ac:dyDescent="0.25">
      <c r="A1761" s="18"/>
      <c r="B1761" s="54">
        <f>IF(J1761="",0,COUNTIF($J$7:J1761,J1761))</f>
        <v>0</v>
      </c>
      <c r="C1761" s="54" t="str">
        <f t="shared" si="110"/>
        <v>0</v>
      </c>
      <c r="D1761" s="57">
        <f t="shared" si="111"/>
        <v>45291</v>
      </c>
      <c r="E1761" s="54">
        <f t="shared" si="112"/>
        <v>81</v>
      </c>
      <c r="F1761" s="18"/>
      <c r="G1761" s="46"/>
      <c r="H1761" s="3"/>
      <c r="I1761" s="4"/>
      <c r="J1761" s="3"/>
      <c r="K1761" s="21" t="str">
        <f t="shared" si="113"/>
        <v/>
      </c>
      <c r="L1761" s="2"/>
      <c r="M1761" s="2"/>
      <c r="N1761" s="18"/>
      <c r="O1761" s="18"/>
    </row>
    <row r="1762" spans="1:15" ht="18.75" customHeight="1" x14ac:dyDescent="0.25">
      <c r="A1762" s="18"/>
      <c r="B1762" s="54">
        <f>IF(J1762="",0,COUNTIF($J$7:J1762,J1762))</f>
        <v>0</v>
      </c>
      <c r="C1762" s="54" t="str">
        <f t="shared" si="110"/>
        <v>0</v>
      </c>
      <c r="D1762" s="57">
        <f t="shared" si="111"/>
        <v>45291</v>
      </c>
      <c r="E1762" s="54">
        <f t="shared" si="112"/>
        <v>81</v>
      </c>
      <c r="F1762" s="18"/>
      <c r="G1762" s="46"/>
      <c r="H1762" s="3"/>
      <c r="I1762" s="4"/>
      <c r="J1762" s="3"/>
      <c r="K1762" s="21" t="str">
        <f t="shared" si="113"/>
        <v/>
      </c>
      <c r="L1762" s="2"/>
      <c r="M1762" s="2"/>
      <c r="N1762" s="18"/>
      <c r="O1762" s="18"/>
    </row>
    <row r="1763" spans="1:15" ht="18.75" customHeight="1" x14ac:dyDescent="0.25">
      <c r="A1763" s="18"/>
      <c r="B1763" s="54">
        <f>IF(J1763="",0,COUNTIF($J$7:J1763,J1763))</f>
        <v>0</v>
      </c>
      <c r="C1763" s="54" t="str">
        <f t="shared" si="110"/>
        <v>0</v>
      </c>
      <c r="D1763" s="57">
        <f t="shared" si="111"/>
        <v>45291</v>
      </c>
      <c r="E1763" s="54">
        <f t="shared" si="112"/>
        <v>81</v>
      </c>
      <c r="F1763" s="18"/>
      <c r="G1763" s="46"/>
      <c r="H1763" s="3"/>
      <c r="I1763" s="4"/>
      <c r="J1763" s="3"/>
      <c r="K1763" s="21" t="str">
        <f t="shared" si="113"/>
        <v/>
      </c>
      <c r="L1763" s="2"/>
      <c r="M1763" s="2"/>
      <c r="N1763" s="18"/>
      <c r="O1763" s="18"/>
    </row>
    <row r="1764" spans="1:15" ht="18.75" customHeight="1" x14ac:dyDescent="0.25">
      <c r="A1764" s="18"/>
      <c r="B1764" s="54">
        <f>IF(J1764="",0,COUNTIF($J$7:J1764,J1764))</f>
        <v>0</v>
      </c>
      <c r="C1764" s="54" t="str">
        <f t="shared" si="110"/>
        <v>0</v>
      </c>
      <c r="D1764" s="57">
        <f t="shared" si="111"/>
        <v>45291</v>
      </c>
      <c r="E1764" s="54">
        <f t="shared" si="112"/>
        <v>81</v>
      </c>
      <c r="F1764" s="18"/>
      <c r="G1764" s="46"/>
      <c r="H1764" s="3"/>
      <c r="I1764" s="4"/>
      <c r="J1764" s="3"/>
      <c r="K1764" s="21" t="str">
        <f t="shared" si="113"/>
        <v/>
      </c>
      <c r="L1764" s="2"/>
      <c r="M1764" s="2"/>
      <c r="N1764" s="18"/>
      <c r="O1764" s="18"/>
    </row>
    <row r="1765" spans="1:15" ht="18.75" customHeight="1" x14ac:dyDescent="0.25">
      <c r="A1765" s="18"/>
      <c r="B1765" s="54">
        <f>IF(J1765="",0,COUNTIF($J$7:J1765,J1765))</f>
        <v>0</v>
      </c>
      <c r="C1765" s="54" t="str">
        <f t="shared" si="110"/>
        <v>0</v>
      </c>
      <c r="D1765" s="57">
        <f t="shared" si="111"/>
        <v>45291</v>
      </c>
      <c r="E1765" s="54">
        <f t="shared" si="112"/>
        <v>81</v>
      </c>
      <c r="F1765" s="18"/>
      <c r="G1765" s="46"/>
      <c r="H1765" s="3"/>
      <c r="I1765" s="4"/>
      <c r="J1765" s="3"/>
      <c r="K1765" s="21" t="str">
        <f t="shared" si="113"/>
        <v/>
      </c>
      <c r="L1765" s="2"/>
      <c r="M1765" s="2"/>
      <c r="N1765" s="18"/>
      <c r="O1765" s="18"/>
    </row>
    <row r="1766" spans="1:15" ht="18.75" customHeight="1" x14ac:dyDescent="0.25">
      <c r="A1766" s="18"/>
      <c r="B1766" s="54">
        <f>IF(J1766="",0,COUNTIF($J$7:J1766,J1766))</f>
        <v>0</v>
      </c>
      <c r="C1766" s="54" t="str">
        <f t="shared" si="110"/>
        <v>0</v>
      </c>
      <c r="D1766" s="57">
        <f t="shared" si="111"/>
        <v>45291</v>
      </c>
      <c r="E1766" s="54">
        <f t="shared" si="112"/>
        <v>81</v>
      </c>
      <c r="F1766" s="18"/>
      <c r="G1766" s="46"/>
      <c r="H1766" s="3"/>
      <c r="I1766" s="4"/>
      <c r="J1766" s="3"/>
      <c r="K1766" s="21" t="str">
        <f t="shared" si="113"/>
        <v/>
      </c>
      <c r="L1766" s="2"/>
      <c r="M1766" s="2"/>
      <c r="N1766" s="18"/>
      <c r="O1766" s="18"/>
    </row>
    <row r="1767" spans="1:15" ht="18.75" customHeight="1" x14ac:dyDescent="0.25">
      <c r="A1767" s="18"/>
      <c r="B1767" s="54">
        <f>IF(J1767="",0,COUNTIF($J$7:J1767,J1767))</f>
        <v>0</v>
      </c>
      <c r="C1767" s="54" t="str">
        <f t="shared" si="110"/>
        <v>0</v>
      </c>
      <c r="D1767" s="57">
        <f t="shared" si="111"/>
        <v>45291</v>
      </c>
      <c r="E1767" s="54">
        <f t="shared" si="112"/>
        <v>81</v>
      </c>
      <c r="F1767" s="18"/>
      <c r="G1767" s="46"/>
      <c r="H1767" s="3"/>
      <c r="I1767" s="4"/>
      <c r="J1767" s="3"/>
      <c r="K1767" s="21" t="str">
        <f t="shared" si="113"/>
        <v/>
      </c>
      <c r="L1767" s="2"/>
      <c r="M1767" s="2"/>
      <c r="N1767" s="18"/>
      <c r="O1767" s="18"/>
    </row>
    <row r="1768" spans="1:15" ht="18.75" customHeight="1" x14ac:dyDescent="0.25">
      <c r="A1768" s="18"/>
      <c r="B1768" s="54">
        <f>IF(J1768="",0,COUNTIF($J$7:J1768,J1768))</f>
        <v>0</v>
      </c>
      <c r="C1768" s="54" t="str">
        <f t="shared" si="110"/>
        <v>0</v>
      </c>
      <c r="D1768" s="57">
        <f t="shared" si="111"/>
        <v>45291</v>
      </c>
      <c r="E1768" s="54">
        <f t="shared" si="112"/>
        <v>81</v>
      </c>
      <c r="F1768" s="18"/>
      <c r="G1768" s="46"/>
      <c r="H1768" s="3"/>
      <c r="I1768" s="4"/>
      <c r="J1768" s="3"/>
      <c r="K1768" s="21" t="str">
        <f t="shared" si="113"/>
        <v/>
      </c>
      <c r="L1768" s="2"/>
      <c r="M1768" s="2"/>
      <c r="N1768" s="18"/>
      <c r="O1768" s="18"/>
    </row>
    <row r="1769" spans="1:15" ht="18.75" customHeight="1" x14ac:dyDescent="0.25">
      <c r="A1769" s="18"/>
      <c r="B1769" s="54">
        <f>IF(J1769="",0,COUNTIF($J$7:J1769,J1769))</f>
        <v>0</v>
      </c>
      <c r="C1769" s="54" t="str">
        <f t="shared" si="110"/>
        <v>0</v>
      </c>
      <c r="D1769" s="57">
        <f t="shared" si="111"/>
        <v>45291</v>
      </c>
      <c r="E1769" s="54">
        <f t="shared" si="112"/>
        <v>81</v>
      </c>
      <c r="F1769" s="18"/>
      <c r="G1769" s="46"/>
      <c r="H1769" s="3"/>
      <c r="I1769" s="4"/>
      <c r="J1769" s="3"/>
      <c r="K1769" s="21" t="str">
        <f t="shared" si="113"/>
        <v/>
      </c>
      <c r="L1769" s="2"/>
      <c r="M1769" s="2"/>
      <c r="N1769" s="18"/>
      <c r="O1769" s="18"/>
    </row>
    <row r="1770" spans="1:15" ht="18.75" customHeight="1" x14ac:dyDescent="0.25">
      <c r="A1770" s="18"/>
      <c r="B1770" s="54">
        <f>IF(J1770="",0,COUNTIF($J$7:J1770,J1770))</f>
        <v>0</v>
      </c>
      <c r="C1770" s="54" t="str">
        <f t="shared" si="110"/>
        <v>0</v>
      </c>
      <c r="D1770" s="57">
        <f t="shared" si="111"/>
        <v>45291</v>
      </c>
      <c r="E1770" s="54">
        <f t="shared" si="112"/>
        <v>81</v>
      </c>
      <c r="F1770" s="18"/>
      <c r="G1770" s="46"/>
      <c r="H1770" s="3"/>
      <c r="I1770" s="4"/>
      <c r="J1770" s="3"/>
      <c r="K1770" s="21" t="str">
        <f t="shared" si="113"/>
        <v/>
      </c>
      <c r="L1770" s="2"/>
      <c r="M1770" s="2"/>
      <c r="N1770" s="18"/>
      <c r="O1770" s="18"/>
    </row>
    <row r="1771" spans="1:15" ht="18.75" customHeight="1" x14ac:dyDescent="0.25">
      <c r="A1771" s="18"/>
      <c r="B1771" s="54">
        <f>IF(J1771="",0,COUNTIF($J$7:J1771,J1771))</f>
        <v>0</v>
      </c>
      <c r="C1771" s="54" t="str">
        <f t="shared" si="110"/>
        <v>0</v>
      </c>
      <c r="D1771" s="57">
        <f t="shared" si="111"/>
        <v>45291</v>
      </c>
      <c r="E1771" s="54">
        <f t="shared" si="112"/>
        <v>81</v>
      </c>
      <c r="F1771" s="18"/>
      <c r="G1771" s="46"/>
      <c r="H1771" s="3"/>
      <c r="I1771" s="4"/>
      <c r="J1771" s="3"/>
      <c r="K1771" s="21" t="str">
        <f t="shared" si="113"/>
        <v/>
      </c>
      <c r="L1771" s="2"/>
      <c r="M1771" s="2"/>
      <c r="N1771" s="18"/>
      <c r="O1771" s="18"/>
    </row>
    <row r="1772" spans="1:15" ht="18.75" customHeight="1" x14ac:dyDescent="0.25">
      <c r="A1772" s="18"/>
      <c r="B1772" s="54">
        <f>IF(J1772="",0,COUNTIF($J$7:J1772,J1772))</f>
        <v>0</v>
      </c>
      <c r="C1772" s="54" t="str">
        <f t="shared" si="110"/>
        <v>0</v>
      </c>
      <c r="D1772" s="57">
        <f t="shared" si="111"/>
        <v>45291</v>
      </c>
      <c r="E1772" s="54">
        <f t="shared" si="112"/>
        <v>81</v>
      </c>
      <c r="F1772" s="18"/>
      <c r="G1772" s="46"/>
      <c r="H1772" s="3"/>
      <c r="I1772" s="4"/>
      <c r="J1772" s="3"/>
      <c r="K1772" s="21" t="str">
        <f t="shared" si="113"/>
        <v/>
      </c>
      <c r="L1772" s="2"/>
      <c r="M1772" s="2"/>
      <c r="N1772" s="18"/>
      <c r="O1772" s="18"/>
    </row>
    <row r="1773" spans="1:15" ht="18.75" customHeight="1" x14ac:dyDescent="0.25">
      <c r="A1773" s="18"/>
      <c r="B1773" s="54">
        <f>IF(J1773="",0,COUNTIF($J$7:J1773,J1773))</f>
        <v>0</v>
      </c>
      <c r="C1773" s="54" t="str">
        <f t="shared" si="110"/>
        <v>0</v>
      </c>
      <c r="D1773" s="57">
        <f t="shared" si="111"/>
        <v>45291</v>
      </c>
      <c r="E1773" s="54">
        <f t="shared" si="112"/>
        <v>81</v>
      </c>
      <c r="F1773" s="18"/>
      <c r="G1773" s="46"/>
      <c r="H1773" s="3"/>
      <c r="I1773" s="4"/>
      <c r="J1773" s="3"/>
      <c r="K1773" s="21" t="str">
        <f t="shared" si="113"/>
        <v/>
      </c>
      <c r="L1773" s="2"/>
      <c r="M1773" s="2"/>
      <c r="N1773" s="18"/>
      <c r="O1773" s="18"/>
    </row>
    <row r="1774" spans="1:15" ht="18.75" customHeight="1" x14ac:dyDescent="0.25">
      <c r="A1774" s="18"/>
      <c r="B1774" s="54">
        <f>IF(J1774="",0,COUNTIF($J$7:J1774,J1774))</f>
        <v>0</v>
      </c>
      <c r="C1774" s="54" t="str">
        <f t="shared" si="110"/>
        <v>0</v>
      </c>
      <c r="D1774" s="57">
        <f t="shared" si="111"/>
        <v>45291</v>
      </c>
      <c r="E1774" s="54">
        <f t="shared" si="112"/>
        <v>81</v>
      </c>
      <c r="F1774" s="18"/>
      <c r="G1774" s="46"/>
      <c r="H1774" s="3"/>
      <c r="I1774" s="4"/>
      <c r="J1774" s="3"/>
      <c r="K1774" s="21" t="str">
        <f t="shared" si="113"/>
        <v/>
      </c>
      <c r="L1774" s="2"/>
      <c r="M1774" s="2"/>
      <c r="N1774" s="18"/>
      <c r="O1774" s="18"/>
    </row>
    <row r="1775" spans="1:15" ht="18.75" customHeight="1" x14ac:dyDescent="0.25">
      <c r="A1775" s="18"/>
      <c r="B1775" s="54">
        <f>IF(J1775="",0,COUNTIF($J$7:J1775,J1775))</f>
        <v>0</v>
      </c>
      <c r="C1775" s="54" t="str">
        <f t="shared" si="110"/>
        <v>0</v>
      </c>
      <c r="D1775" s="57">
        <f t="shared" si="111"/>
        <v>45291</v>
      </c>
      <c r="E1775" s="54">
        <f t="shared" si="112"/>
        <v>81</v>
      </c>
      <c r="F1775" s="18"/>
      <c r="G1775" s="46"/>
      <c r="H1775" s="3"/>
      <c r="I1775" s="4"/>
      <c r="J1775" s="3"/>
      <c r="K1775" s="21" t="str">
        <f t="shared" si="113"/>
        <v/>
      </c>
      <c r="L1775" s="2"/>
      <c r="M1775" s="2"/>
      <c r="N1775" s="18"/>
      <c r="O1775" s="18"/>
    </row>
    <row r="1776" spans="1:15" ht="18.75" customHeight="1" x14ac:dyDescent="0.25">
      <c r="A1776" s="18"/>
      <c r="B1776" s="54">
        <f>IF(J1776="",0,COUNTIF($J$7:J1776,J1776))</f>
        <v>0</v>
      </c>
      <c r="C1776" s="54" t="str">
        <f t="shared" si="110"/>
        <v>0</v>
      </c>
      <c r="D1776" s="57">
        <f t="shared" si="111"/>
        <v>45291</v>
      </c>
      <c r="E1776" s="54">
        <f t="shared" si="112"/>
        <v>81</v>
      </c>
      <c r="F1776" s="18"/>
      <c r="G1776" s="46"/>
      <c r="H1776" s="3"/>
      <c r="I1776" s="4"/>
      <c r="J1776" s="3"/>
      <c r="K1776" s="21" t="str">
        <f t="shared" si="113"/>
        <v/>
      </c>
      <c r="L1776" s="2"/>
      <c r="M1776" s="2"/>
      <c r="N1776" s="18"/>
      <c r="O1776" s="18"/>
    </row>
    <row r="1777" spans="1:15" ht="18.75" customHeight="1" x14ac:dyDescent="0.25">
      <c r="A1777" s="18"/>
      <c r="B1777" s="54">
        <f>IF(J1777="",0,COUNTIF($J$7:J1777,J1777))</f>
        <v>0</v>
      </c>
      <c r="C1777" s="54" t="str">
        <f t="shared" si="110"/>
        <v>0</v>
      </c>
      <c r="D1777" s="57">
        <f t="shared" si="111"/>
        <v>45291</v>
      </c>
      <c r="E1777" s="54">
        <f t="shared" si="112"/>
        <v>81</v>
      </c>
      <c r="F1777" s="18"/>
      <c r="G1777" s="46"/>
      <c r="H1777" s="3"/>
      <c r="I1777" s="4"/>
      <c r="J1777" s="3"/>
      <c r="K1777" s="21" t="str">
        <f t="shared" si="113"/>
        <v/>
      </c>
      <c r="L1777" s="2"/>
      <c r="M1777" s="2"/>
      <c r="N1777" s="18"/>
      <c r="O1777" s="18"/>
    </row>
    <row r="1778" spans="1:15" ht="18.75" customHeight="1" x14ac:dyDescent="0.25">
      <c r="A1778" s="18"/>
      <c r="B1778" s="54">
        <f>IF(J1778="",0,COUNTIF($J$7:J1778,J1778))</f>
        <v>0</v>
      </c>
      <c r="C1778" s="54" t="str">
        <f t="shared" si="110"/>
        <v>0</v>
      </c>
      <c r="D1778" s="57">
        <f t="shared" si="111"/>
        <v>45291</v>
      </c>
      <c r="E1778" s="54">
        <f t="shared" si="112"/>
        <v>81</v>
      </c>
      <c r="F1778" s="18"/>
      <c r="G1778" s="46"/>
      <c r="H1778" s="3"/>
      <c r="I1778" s="4"/>
      <c r="J1778" s="3"/>
      <c r="K1778" s="21" t="str">
        <f t="shared" si="113"/>
        <v/>
      </c>
      <c r="L1778" s="2"/>
      <c r="M1778" s="2"/>
      <c r="N1778" s="18"/>
      <c r="O1778" s="18"/>
    </row>
    <row r="1779" spans="1:15" ht="18.75" customHeight="1" x14ac:dyDescent="0.25">
      <c r="A1779" s="18"/>
      <c r="B1779" s="54">
        <f>IF(J1779="",0,COUNTIF($J$7:J1779,J1779))</f>
        <v>0</v>
      </c>
      <c r="C1779" s="54" t="str">
        <f t="shared" ref="C1779:C1842" si="114">B1779&amp;J1779</f>
        <v>0</v>
      </c>
      <c r="D1779" s="57">
        <f t="shared" ref="D1779:D1842" si="115">IF(G1779&lt;&gt;"",G1779,D1778)</f>
        <v>45291</v>
      </c>
      <c r="E1779" s="54">
        <f t="shared" ref="E1779:E1842" si="116">IF(H1779&lt;&gt;"",H1779,E1778)</f>
        <v>81</v>
      </c>
      <c r="F1779" s="18"/>
      <c r="G1779" s="46"/>
      <c r="H1779" s="3"/>
      <c r="I1779" s="4"/>
      <c r="J1779" s="3"/>
      <c r="K1779" s="21" t="str">
        <f t="shared" ref="K1779:K1842" si="117">IF(J1779&lt;&gt;"",VLOOKUP(J1779,DA,2,FALSE),"")</f>
        <v/>
      </c>
      <c r="L1779" s="2"/>
      <c r="M1779" s="2"/>
      <c r="N1779" s="18"/>
      <c r="O1779" s="18"/>
    </row>
    <row r="1780" spans="1:15" ht="18.75" customHeight="1" x14ac:dyDescent="0.25">
      <c r="A1780" s="18"/>
      <c r="B1780" s="54">
        <f>IF(J1780="",0,COUNTIF($J$7:J1780,J1780))</f>
        <v>0</v>
      </c>
      <c r="C1780" s="54" t="str">
        <f t="shared" si="114"/>
        <v>0</v>
      </c>
      <c r="D1780" s="57">
        <f t="shared" si="115"/>
        <v>45291</v>
      </c>
      <c r="E1780" s="54">
        <f t="shared" si="116"/>
        <v>81</v>
      </c>
      <c r="F1780" s="18"/>
      <c r="G1780" s="46"/>
      <c r="H1780" s="3"/>
      <c r="I1780" s="4"/>
      <c r="J1780" s="3"/>
      <c r="K1780" s="21" t="str">
        <f t="shared" si="117"/>
        <v/>
      </c>
      <c r="L1780" s="2"/>
      <c r="M1780" s="2"/>
      <c r="N1780" s="18"/>
      <c r="O1780" s="18"/>
    </row>
    <row r="1781" spans="1:15" ht="18.75" customHeight="1" x14ac:dyDescent="0.25">
      <c r="A1781" s="18"/>
      <c r="B1781" s="54">
        <f>IF(J1781="",0,COUNTIF($J$7:J1781,J1781))</f>
        <v>0</v>
      </c>
      <c r="C1781" s="54" t="str">
        <f t="shared" si="114"/>
        <v>0</v>
      </c>
      <c r="D1781" s="57">
        <f t="shared" si="115"/>
        <v>45291</v>
      </c>
      <c r="E1781" s="54">
        <f t="shared" si="116"/>
        <v>81</v>
      </c>
      <c r="F1781" s="18"/>
      <c r="G1781" s="46"/>
      <c r="H1781" s="3"/>
      <c r="I1781" s="4"/>
      <c r="J1781" s="3"/>
      <c r="K1781" s="21" t="str">
        <f t="shared" si="117"/>
        <v/>
      </c>
      <c r="L1781" s="2"/>
      <c r="M1781" s="2"/>
      <c r="N1781" s="18"/>
      <c r="O1781" s="18"/>
    </row>
    <row r="1782" spans="1:15" ht="18.75" customHeight="1" x14ac:dyDescent="0.25">
      <c r="A1782" s="18"/>
      <c r="B1782" s="54">
        <f>IF(J1782="",0,COUNTIF($J$7:J1782,J1782))</f>
        <v>0</v>
      </c>
      <c r="C1782" s="54" t="str">
        <f t="shared" si="114"/>
        <v>0</v>
      </c>
      <c r="D1782" s="57">
        <f t="shared" si="115"/>
        <v>45291</v>
      </c>
      <c r="E1782" s="54">
        <f t="shared" si="116"/>
        <v>81</v>
      </c>
      <c r="F1782" s="18"/>
      <c r="G1782" s="46"/>
      <c r="H1782" s="3"/>
      <c r="I1782" s="4"/>
      <c r="J1782" s="3"/>
      <c r="K1782" s="21" t="str">
        <f t="shared" si="117"/>
        <v/>
      </c>
      <c r="L1782" s="2"/>
      <c r="M1782" s="2"/>
      <c r="N1782" s="18"/>
      <c r="O1782" s="18"/>
    </row>
    <row r="1783" spans="1:15" ht="18.75" customHeight="1" x14ac:dyDescent="0.25">
      <c r="A1783" s="18"/>
      <c r="B1783" s="54">
        <f>IF(J1783="",0,COUNTIF($J$7:J1783,J1783))</f>
        <v>0</v>
      </c>
      <c r="C1783" s="54" t="str">
        <f t="shared" si="114"/>
        <v>0</v>
      </c>
      <c r="D1783" s="57">
        <f t="shared" si="115"/>
        <v>45291</v>
      </c>
      <c r="E1783" s="54">
        <f t="shared" si="116"/>
        <v>81</v>
      </c>
      <c r="F1783" s="18"/>
      <c r="G1783" s="46"/>
      <c r="H1783" s="3"/>
      <c r="I1783" s="4"/>
      <c r="J1783" s="3"/>
      <c r="K1783" s="21" t="str">
        <f t="shared" si="117"/>
        <v/>
      </c>
      <c r="L1783" s="2"/>
      <c r="M1783" s="2"/>
      <c r="N1783" s="18"/>
      <c r="O1783" s="18"/>
    </row>
    <row r="1784" spans="1:15" ht="18.75" customHeight="1" x14ac:dyDescent="0.25">
      <c r="A1784" s="18"/>
      <c r="B1784" s="54">
        <f>IF(J1784="",0,COUNTIF($J$7:J1784,J1784))</f>
        <v>0</v>
      </c>
      <c r="C1784" s="54" t="str">
        <f t="shared" si="114"/>
        <v>0</v>
      </c>
      <c r="D1784" s="57">
        <f t="shared" si="115"/>
        <v>45291</v>
      </c>
      <c r="E1784" s="54">
        <f t="shared" si="116"/>
        <v>81</v>
      </c>
      <c r="F1784" s="18"/>
      <c r="G1784" s="46"/>
      <c r="H1784" s="3"/>
      <c r="I1784" s="4"/>
      <c r="J1784" s="3"/>
      <c r="K1784" s="21" t="str">
        <f t="shared" si="117"/>
        <v/>
      </c>
      <c r="L1784" s="2"/>
      <c r="M1784" s="2"/>
      <c r="N1784" s="18"/>
      <c r="O1784" s="18"/>
    </row>
    <row r="1785" spans="1:15" ht="18.75" customHeight="1" x14ac:dyDescent="0.25">
      <c r="A1785" s="18"/>
      <c r="B1785" s="54">
        <f>IF(J1785="",0,COUNTIF($J$7:J1785,J1785))</f>
        <v>0</v>
      </c>
      <c r="C1785" s="54" t="str">
        <f t="shared" si="114"/>
        <v>0</v>
      </c>
      <c r="D1785" s="57">
        <f t="shared" si="115"/>
        <v>45291</v>
      </c>
      <c r="E1785" s="54">
        <f t="shared" si="116"/>
        <v>81</v>
      </c>
      <c r="F1785" s="18"/>
      <c r="G1785" s="46"/>
      <c r="H1785" s="3"/>
      <c r="I1785" s="4"/>
      <c r="J1785" s="3"/>
      <c r="K1785" s="21" t="str">
        <f t="shared" si="117"/>
        <v/>
      </c>
      <c r="L1785" s="2"/>
      <c r="M1785" s="2"/>
      <c r="N1785" s="18"/>
      <c r="O1785" s="18"/>
    </row>
    <row r="1786" spans="1:15" ht="18.75" customHeight="1" x14ac:dyDescent="0.25">
      <c r="A1786" s="18"/>
      <c r="B1786" s="54">
        <f>IF(J1786="",0,COUNTIF($J$7:J1786,J1786))</f>
        <v>0</v>
      </c>
      <c r="C1786" s="54" t="str">
        <f t="shared" si="114"/>
        <v>0</v>
      </c>
      <c r="D1786" s="57">
        <f t="shared" si="115"/>
        <v>45291</v>
      </c>
      <c r="E1786" s="54">
        <f t="shared" si="116"/>
        <v>81</v>
      </c>
      <c r="F1786" s="18"/>
      <c r="G1786" s="46"/>
      <c r="H1786" s="3"/>
      <c r="I1786" s="4"/>
      <c r="J1786" s="3"/>
      <c r="K1786" s="21" t="str">
        <f t="shared" si="117"/>
        <v/>
      </c>
      <c r="L1786" s="2"/>
      <c r="M1786" s="2"/>
      <c r="N1786" s="18"/>
      <c r="O1786" s="18"/>
    </row>
    <row r="1787" spans="1:15" ht="18.75" customHeight="1" x14ac:dyDescent="0.25">
      <c r="A1787" s="18"/>
      <c r="B1787" s="54">
        <f>IF(J1787="",0,COUNTIF($J$7:J1787,J1787))</f>
        <v>0</v>
      </c>
      <c r="C1787" s="54" t="str">
        <f t="shared" si="114"/>
        <v>0</v>
      </c>
      <c r="D1787" s="57">
        <f t="shared" si="115"/>
        <v>45291</v>
      </c>
      <c r="E1787" s="54">
        <f t="shared" si="116"/>
        <v>81</v>
      </c>
      <c r="F1787" s="18"/>
      <c r="G1787" s="46"/>
      <c r="H1787" s="3"/>
      <c r="I1787" s="4"/>
      <c r="J1787" s="3"/>
      <c r="K1787" s="21" t="str">
        <f t="shared" si="117"/>
        <v/>
      </c>
      <c r="L1787" s="2"/>
      <c r="M1787" s="2"/>
      <c r="N1787" s="18"/>
      <c r="O1787" s="18"/>
    </row>
    <row r="1788" spans="1:15" ht="18.75" customHeight="1" x14ac:dyDescent="0.25">
      <c r="A1788" s="18"/>
      <c r="B1788" s="54">
        <f>IF(J1788="",0,COUNTIF($J$7:J1788,J1788))</f>
        <v>0</v>
      </c>
      <c r="C1788" s="54" t="str">
        <f t="shared" si="114"/>
        <v>0</v>
      </c>
      <c r="D1788" s="57">
        <f t="shared" si="115"/>
        <v>45291</v>
      </c>
      <c r="E1788" s="54">
        <f t="shared" si="116"/>
        <v>81</v>
      </c>
      <c r="F1788" s="18"/>
      <c r="G1788" s="46"/>
      <c r="H1788" s="3"/>
      <c r="I1788" s="4"/>
      <c r="J1788" s="3"/>
      <c r="K1788" s="21" t="str">
        <f t="shared" si="117"/>
        <v/>
      </c>
      <c r="L1788" s="2"/>
      <c r="M1788" s="2"/>
      <c r="N1788" s="18"/>
      <c r="O1788" s="18"/>
    </row>
    <row r="1789" spans="1:15" ht="18.75" customHeight="1" x14ac:dyDescent="0.25">
      <c r="A1789" s="18"/>
      <c r="B1789" s="54">
        <f>IF(J1789="",0,COUNTIF($J$7:J1789,J1789))</f>
        <v>0</v>
      </c>
      <c r="C1789" s="54" t="str">
        <f t="shared" si="114"/>
        <v>0</v>
      </c>
      <c r="D1789" s="57">
        <f t="shared" si="115"/>
        <v>45291</v>
      </c>
      <c r="E1789" s="54">
        <f t="shared" si="116"/>
        <v>81</v>
      </c>
      <c r="F1789" s="18"/>
      <c r="G1789" s="46"/>
      <c r="H1789" s="3"/>
      <c r="I1789" s="4"/>
      <c r="J1789" s="3"/>
      <c r="K1789" s="21" t="str">
        <f t="shared" si="117"/>
        <v/>
      </c>
      <c r="L1789" s="2"/>
      <c r="M1789" s="2"/>
      <c r="N1789" s="18"/>
      <c r="O1789" s="18"/>
    </row>
    <row r="1790" spans="1:15" ht="18.75" customHeight="1" x14ac:dyDescent="0.25">
      <c r="A1790" s="18"/>
      <c r="B1790" s="54">
        <f>IF(J1790="",0,COUNTIF($J$7:J1790,J1790))</f>
        <v>0</v>
      </c>
      <c r="C1790" s="54" t="str">
        <f t="shared" si="114"/>
        <v>0</v>
      </c>
      <c r="D1790" s="57">
        <f t="shared" si="115"/>
        <v>45291</v>
      </c>
      <c r="E1790" s="54">
        <f t="shared" si="116"/>
        <v>81</v>
      </c>
      <c r="F1790" s="18"/>
      <c r="G1790" s="46"/>
      <c r="H1790" s="3"/>
      <c r="I1790" s="4"/>
      <c r="J1790" s="3"/>
      <c r="K1790" s="21" t="str">
        <f t="shared" si="117"/>
        <v/>
      </c>
      <c r="L1790" s="2"/>
      <c r="M1790" s="2"/>
      <c r="N1790" s="18"/>
      <c r="O1790" s="18"/>
    </row>
    <row r="1791" spans="1:15" ht="18.75" customHeight="1" x14ac:dyDescent="0.25">
      <c r="A1791" s="18"/>
      <c r="B1791" s="54">
        <f>IF(J1791="",0,COUNTIF($J$7:J1791,J1791))</f>
        <v>0</v>
      </c>
      <c r="C1791" s="54" t="str">
        <f t="shared" si="114"/>
        <v>0</v>
      </c>
      <c r="D1791" s="57">
        <f t="shared" si="115"/>
        <v>45291</v>
      </c>
      <c r="E1791" s="54">
        <f t="shared" si="116"/>
        <v>81</v>
      </c>
      <c r="F1791" s="18"/>
      <c r="G1791" s="46"/>
      <c r="H1791" s="3"/>
      <c r="I1791" s="4"/>
      <c r="J1791" s="3"/>
      <c r="K1791" s="21" t="str">
        <f t="shared" si="117"/>
        <v/>
      </c>
      <c r="L1791" s="2"/>
      <c r="M1791" s="2"/>
      <c r="N1791" s="18"/>
      <c r="O1791" s="18"/>
    </row>
    <row r="1792" spans="1:15" ht="18.75" customHeight="1" x14ac:dyDescent="0.25">
      <c r="A1792" s="18"/>
      <c r="B1792" s="54">
        <f>IF(J1792="",0,COUNTIF($J$7:J1792,J1792))</f>
        <v>0</v>
      </c>
      <c r="C1792" s="54" t="str">
        <f t="shared" si="114"/>
        <v>0</v>
      </c>
      <c r="D1792" s="57">
        <f t="shared" si="115"/>
        <v>45291</v>
      </c>
      <c r="E1792" s="54">
        <f t="shared" si="116"/>
        <v>81</v>
      </c>
      <c r="F1792" s="18"/>
      <c r="G1792" s="46"/>
      <c r="H1792" s="3"/>
      <c r="I1792" s="4"/>
      <c r="J1792" s="3"/>
      <c r="K1792" s="21" t="str">
        <f t="shared" si="117"/>
        <v/>
      </c>
      <c r="L1792" s="2"/>
      <c r="M1792" s="2"/>
      <c r="N1792" s="18"/>
      <c r="O1792" s="18"/>
    </row>
    <row r="1793" spans="1:15" ht="18.75" customHeight="1" x14ac:dyDescent="0.25">
      <c r="A1793" s="18"/>
      <c r="B1793" s="54">
        <f>IF(J1793="",0,COUNTIF($J$7:J1793,J1793))</f>
        <v>0</v>
      </c>
      <c r="C1793" s="54" t="str">
        <f t="shared" si="114"/>
        <v>0</v>
      </c>
      <c r="D1793" s="57">
        <f t="shared" si="115"/>
        <v>45291</v>
      </c>
      <c r="E1793" s="54">
        <f t="shared" si="116"/>
        <v>81</v>
      </c>
      <c r="F1793" s="18"/>
      <c r="G1793" s="46"/>
      <c r="H1793" s="3"/>
      <c r="I1793" s="4"/>
      <c r="J1793" s="3"/>
      <c r="K1793" s="21" t="str">
        <f t="shared" si="117"/>
        <v/>
      </c>
      <c r="L1793" s="2"/>
      <c r="M1793" s="2"/>
      <c r="N1793" s="18"/>
      <c r="O1793" s="18"/>
    </row>
    <row r="1794" spans="1:15" ht="18.75" customHeight="1" x14ac:dyDescent="0.25">
      <c r="A1794" s="18"/>
      <c r="B1794" s="54">
        <f>IF(J1794="",0,COUNTIF($J$7:J1794,J1794))</f>
        <v>0</v>
      </c>
      <c r="C1794" s="54" t="str">
        <f t="shared" si="114"/>
        <v>0</v>
      </c>
      <c r="D1794" s="57">
        <f t="shared" si="115"/>
        <v>45291</v>
      </c>
      <c r="E1794" s="54">
        <f t="shared" si="116"/>
        <v>81</v>
      </c>
      <c r="F1794" s="18"/>
      <c r="G1794" s="46"/>
      <c r="H1794" s="3"/>
      <c r="I1794" s="4"/>
      <c r="J1794" s="3"/>
      <c r="K1794" s="21" t="str">
        <f t="shared" si="117"/>
        <v/>
      </c>
      <c r="L1794" s="2"/>
      <c r="M1794" s="2"/>
      <c r="N1794" s="18"/>
      <c r="O1794" s="18"/>
    </row>
    <row r="1795" spans="1:15" ht="18.75" customHeight="1" x14ac:dyDescent="0.25">
      <c r="A1795" s="18"/>
      <c r="B1795" s="54">
        <f>IF(J1795="",0,COUNTIF($J$7:J1795,J1795))</f>
        <v>0</v>
      </c>
      <c r="C1795" s="54" t="str">
        <f t="shared" si="114"/>
        <v>0</v>
      </c>
      <c r="D1795" s="57">
        <f t="shared" si="115"/>
        <v>45291</v>
      </c>
      <c r="E1795" s="54">
        <f t="shared" si="116"/>
        <v>81</v>
      </c>
      <c r="F1795" s="18"/>
      <c r="G1795" s="46"/>
      <c r="H1795" s="3"/>
      <c r="I1795" s="4"/>
      <c r="J1795" s="3"/>
      <c r="K1795" s="21" t="str">
        <f t="shared" si="117"/>
        <v/>
      </c>
      <c r="L1795" s="2"/>
      <c r="M1795" s="2"/>
      <c r="N1795" s="18"/>
      <c r="O1795" s="18"/>
    </row>
    <row r="1796" spans="1:15" ht="18.75" customHeight="1" x14ac:dyDescent="0.25">
      <c r="A1796" s="18"/>
      <c r="B1796" s="54">
        <f>IF(J1796="",0,COUNTIF($J$7:J1796,J1796))</f>
        <v>0</v>
      </c>
      <c r="C1796" s="54" t="str">
        <f t="shared" si="114"/>
        <v>0</v>
      </c>
      <c r="D1796" s="57">
        <f t="shared" si="115"/>
        <v>45291</v>
      </c>
      <c r="E1796" s="54">
        <f t="shared" si="116"/>
        <v>81</v>
      </c>
      <c r="F1796" s="18"/>
      <c r="G1796" s="46"/>
      <c r="H1796" s="3"/>
      <c r="I1796" s="4"/>
      <c r="J1796" s="3"/>
      <c r="K1796" s="21" t="str">
        <f t="shared" si="117"/>
        <v/>
      </c>
      <c r="L1796" s="2"/>
      <c r="M1796" s="2"/>
      <c r="N1796" s="18"/>
      <c r="O1796" s="18"/>
    </row>
    <row r="1797" spans="1:15" ht="18.75" customHeight="1" x14ac:dyDescent="0.25">
      <c r="A1797" s="18"/>
      <c r="B1797" s="54">
        <f>IF(J1797="",0,COUNTIF($J$7:J1797,J1797))</f>
        <v>0</v>
      </c>
      <c r="C1797" s="54" t="str">
        <f t="shared" si="114"/>
        <v>0</v>
      </c>
      <c r="D1797" s="57">
        <f t="shared" si="115"/>
        <v>45291</v>
      </c>
      <c r="E1797" s="54">
        <f t="shared" si="116"/>
        <v>81</v>
      </c>
      <c r="F1797" s="18"/>
      <c r="G1797" s="46"/>
      <c r="H1797" s="3"/>
      <c r="I1797" s="4"/>
      <c r="J1797" s="3"/>
      <c r="K1797" s="21" t="str">
        <f t="shared" si="117"/>
        <v/>
      </c>
      <c r="L1797" s="2"/>
      <c r="M1797" s="2"/>
      <c r="N1797" s="18"/>
      <c r="O1797" s="18"/>
    </row>
    <row r="1798" spans="1:15" ht="18.75" customHeight="1" x14ac:dyDescent="0.25">
      <c r="A1798" s="18"/>
      <c r="B1798" s="54">
        <f>IF(J1798="",0,COUNTIF($J$7:J1798,J1798))</f>
        <v>0</v>
      </c>
      <c r="C1798" s="54" t="str">
        <f t="shared" si="114"/>
        <v>0</v>
      </c>
      <c r="D1798" s="57">
        <f t="shared" si="115"/>
        <v>45291</v>
      </c>
      <c r="E1798" s="54">
        <f t="shared" si="116"/>
        <v>81</v>
      </c>
      <c r="F1798" s="18"/>
      <c r="G1798" s="46"/>
      <c r="H1798" s="3"/>
      <c r="I1798" s="4"/>
      <c r="J1798" s="3"/>
      <c r="K1798" s="21" t="str">
        <f t="shared" si="117"/>
        <v/>
      </c>
      <c r="L1798" s="2"/>
      <c r="M1798" s="2"/>
      <c r="N1798" s="18"/>
      <c r="O1798" s="18"/>
    </row>
    <row r="1799" spans="1:15" ht="18.75" customHeight="1" x14ac:dyDescent="0.25">
      <c r="A1799" s="18"/>
      <c r="B1799" s="54">
        <f>IF(J1799="",0,COUNTIF($J$7:J1799,J1799))</f>
        <v>0</v>
      </c>
      <c r="C1799" s="54" t="str">
        <f t="shared" si="114"/>
        <v>0</v>
      </c>
      <c r="D1799" s="57">
        <f t="shared" si="115"/>
        <v>45291</v>
      </c>
      <c r="E1799" s="54">
        <f t="shared" si="116"/>
        <v>81</v>
      </c>
      <c r="F1799" s="18"/>
      <c r="G1799" s="46"/>
      <c r="H1799" s="3"/>
      <c r="I1799" s="4"/>
      <c r="J1799" s="3"/>
      <c r="K1799" s="21" t="str">
        <f t="shared" si="117"/>
        <v/>
      </c>
      <c r="L1799" s="2"/>
      <c r="M1799" s="2"/>
      <c r="N1799" s="18"/>
      <c r="O1799" s="18"/>
    </row>
    <row r="1800" spans="1:15" ht="18.75" customHeight="1" x14ac:dyDescent="0.25">
      <c r="A1800" s="18"/>
      <c r="B1800" s="54">
        <f>IF(J1800="",0,COUNTIF($J$7:J1800,J1800))</f>
        <v>0</v>
      </c>
      <c r="C1800" s="54" t="str">
        <f t="shared" si="114"/>
        <v>0</v>
      </c>
      <c r="D1800" s="57">
        <f t="shared" si="115"/>
        <v>45291</v>
      </c>
      <c r="E1800" s="54">
        <f t="shared" si="116"/>
        <v>81</v>
      </c>
      <c r="F1800" s="18"/>
      <c r="G1800" s="46"/>
      <c r="H1800" s="3"/>
      <c r="I1800" s="4"/>
      <c r="J1800" s="3"/>
      <c r="K1800" s="21" t="str">
        <f t="shared" si="117"/>
        <v/>
      </c>
      <c r="L1800" s="2"/>
      <c r="M1800" s="2"/>
      <c r="N1800" s="18"/>
      <c r="O1800" s="18"/>
    </row>
    <row r="1801" spans="1:15" ht="18.75" customHeight="1" x14ac:dyDescent="0.25">
      <c r="A1801" s="18"/>
      <c r="B1801" s="54">
        <f>IF(J1801="",0,COUNTIF($J$7:J1801,J1801))</f>
        <v>0</v>
      </c>
      <c r="C1801" s="54" t="str">
        <f t="shared" si="114"/>
        <v>0</v>
      </c>
      <c r="D1801" s="57">
        <f t="shared" si="115"/>
        <v>45291</v>
      </c>
      <c r="E1801" s="54">
        <f t="shared" si="116"/>
        <v>81</v>
      </c>
      <c r="F1801" s="18"/>
      <c r="G1801" s="46"/>
      <c r="H1801" s="3"/>
      <c r="I1801" s="4"/>
      <c r="J1801" s="3"/>
      <c r="K1801" s="21" t="str">
        <f t="shared" si="117"/>
        <v/>
      </c>
      <c r="L1801" s="2"/>
      <c r="M1801" s="2"/>
      <c r="N1801" s="18"/>
      <c r="O1801" s="18"/>
    </row>
    <row r="1802" spans="1:15" ht="18.75" customHeight="1" x14ac:dyDescent="0.25">
      <c r="A1802" s="18"/>
      <c r="B1802" s="54">
        <f>IF(J1802="",0,COUNTIF($J$7:J1802,J1802))</f>
        <v>0</v>
      </c>
      <c r="C1802" s="54" t="str">
        <f t="shared" si="114"/>
        <v>0</v>
      </c>
      <c r="D1802" s="57">
        <f t="shared" si="115"/>
        <v>45291</v>
      </c>
      <c r="E1802" s="54">
        <f t="shared" si="116"/>
        <v>81</v>
      </c>
      <c r="F1802" s="18"/>
      <c r="G1802" s="46"/>
      <c r="H1802" s="3"/>
      <c r="I1802" s="4"/>
      <c r="J1802" s="3"/>
      <c r="K1802" s="21" t="str">
        <f t="shared" si="117"/>
        <v/>
      </c>
      <c r="L1802" s="2"/>
      <c r="M1802" s="2"/>
      <c r="N1802" s="18"/>
      <c r="O1802" s="18"/>
    </row>
    <row r="1803" spans="1:15" ht="18.75" customHeight="1" x14ac:dyDescent="0.25">
      <c r="A1803" s="18"/>
      <c r="B1803" s="54">
        <f>IF(J1803="",0,COUNTIF($J$7:J1803,J1803))</f>
        <v>0</v>
      </c>
      <c r="C1803" s="54" t="str">
        <f t="shared" si="114"/>
        <v>0</v>
      </c>
      <c r="D1803" s="57">
        <f t="shared" si="115"/>
        <v>45291</v>
      </c>
      <c r="E1803" s="54">
        <f t="shared" si="116"/>
        <v>81</v>
      </c>
      <c r="F1803" s="18"/>
      <c r="G1803" s="46"/>
      <c r="H1803" s="3"/>
      <c r="I1803" s="4"/>
      <c r="J1803" s="3"/>
      <c r="K1803" s="21" t="str">
        <f t="shared" si="117"/>
        <v/>
      </c>
      <c r="L1803" s="2"/>
      <c r="M1803" s="2"/>
      <c r="N1803" s="18"/>
      <c r="O1803" s="18"/>
    </row>
    <row r="1804" spans="1:15" ht="18.75" customHeight="1" x14ac:dyDescent="0.25">
      <c r="A1804" s="18"/>
      <c r="B1804" s="54">
        <f>IF(J1804="",0,COUNTIF($J$7:J1804,J1804))</f>
        <v>0</v>
      </c>
      <c r="C1804" s="54" t="str">
        <f t="shared" si="114"/>
        <v>0</v>
      </c>
      <c r="D1804" s="57">
        <f t="shared" si="115"/>
        <v>45291</v>
      </c>
      <c r="E1804" s="54">
        <f t="shared" si="116"/>
        <v>81</v>
      </c>
      <c r="F1804" s="18"/>
      <c r="G1804" s="46"/>
      <c r="H1804" s="3"/>
      <c r="I1804" s="4"/>
      <c r="J1804" s="3"/>
      <c r="K1804" s="21" t="str">
        <f t="shared" si="117"/>
        <v/>
      </c>
      <c r="L1804" s="2"/>
      <c r="M1804" s="2"/>
      <c r="N1804" s="18"/>
      <c r="O1804" s="18"/>
    </row>
    <row r="1805" spans="1:15" ht="18.75" customHeight="1" x14ac:dyDescent="0.25">
      <c r="A1805" s="18"/>
      <c r="B1805" s="54">
        <f>IF(J1805="",0,COUNTIF($J$7:J1805,J1805))</f>
        <v>0</v>
      </c>
      <c r="C1805" s="54" t="str">
        <f t="shared" si="114"/>
        <v>0</v>
      </c>
      <c r="D1805" s="57">
        <f t="shared" si="115"/>
        <v>45291</v>
      </c>
      <c r="E1805" s="54">
        <f t="shared" si="116"/>
        <v>81</v>
      </c>
      <c r="F1805" s="18"/>
      <c r="G1805" s="46"/>
      <c r="H1805" s="3"/>
      <c r="I1805" s="4"/>
      <c r="J1805" s="3"/>
      <c r="K1805" s="21" t="str">
        <f t="shared" si="117"/>
        <v/>
      </c>
      <c r="L1805" s="2"/>
      <c r="M1805" s="2"/>
      <c r="N1805" s="18"/>
      <c r="O1805" s="18"/>
    </row>
    <row r="1806" spans="1:15" ht="18.75" customHeight="1" x14ac:dyDescent="0.25">
      <c r="A1806" s="18"/>
      <c r="B1806" s="54">
        <f>IF(J1806="",0,COUNTIF($J$7:J1806,J1806))</f>
        <v>0</v>
      </c>
      <c r="C1806" s="54" t="str">
        <f t="shared" si="114"/>
        <v>0</v>
      </c>
      <c r="D1806" s="57">
        <f t="shared" si="115"/>
        <v>45291</v>
      </c>
      <c r="E1806" s="54">
        <f t="shared" si="116"/>
        <v>81</v>
      </c>
      <c r="F1806" s="18"/>
      <c r="G1806" s="46"/>
      <c r="H1806" s="3"/>
      <c r="I1806" s="4"/>
      <c r="J1806" s="3"/>
      <c r="K1806" s="21" t="str">
        <f t="shared" si="117"/>
        <v/>
      </c>
      <c r="L1806" s="2"/>
      <c r="M1806" s="2"/>
      <c r="N1806" s="18"/>
      <c r="O1806" s="18"/>
    </row>
    <row r="1807" spans="1:15" ht="18.75" customHeight="1" x14ac:dyDescent="0.25">
      <c r="A1807" s="18"/>
      <c r="B1807" s="54">
        <f>IF(J1807="",0,COUNTIF($J$7:J1807,J1807))</f>
        <v>0</v>
      </c>
      <c r="C1807" s="54" t="str">
        <f t="shared" si="114"/>
        <v>0</v>
      </c>
      <c r="D1807" s="57">
        <f t="shared" si="115"/>
        <v>45291</v>
      </c>
      <c r="E1807" s="54">
        <f t="shared" si="116"/>
        <v>81</v>
      </c>
      <c r="F1807" s="18"/>
      <c r="G1807" s="46"/>
      <c r="H1807" s="3"/>
      <c r="I1807" s="4"/>
      <c r="J1807" s="3"/>
      <c r="K1807" s="21" t="str">
        <f t="shared" si="117"/>
        <v/>
      </c>
      <c r="L1807" s="2"/>
      <c r="M1807" s="2"/>
      <c r="N1807" s="18"/>
      <c r="O1807" s="18"/>
    </row>
    <row r="1808" spans="1:15" ht="18.75" customHeight="1" x14ac:dyDescent="0.25">
      <c r="A1808" s="18"/>
      <c r="B1808" s="54">
        <f>IF(J1808="",0,COUNTIF($J$7:J1808,J1808))</f>
        <v>0</v>
      </c>
      <c r="C1808" s="54" t="str">
        <f t="shared" si="114"/>
        <v>0</v>
      </c>
      <c r="D1808" s="57">
        <f t="shared" si="115"/>
        <v>45291</v>
      </c>
      <c r="E1808" s="54">
        <f t="shared" si="116"/>
        <v>81</v>
      </c>
      <c r="F1808" s="18"/>
      <c r="G1808" s="46"/>
      <c r="H1808" s="3"/>
      <c r="I1808" s="4"/>
      <c r="J1808" s="3"/>
      <c r="K1808" s="21" t="str">
        <f t="shared" si="117"/>
        <v/>
      </c>
      <c r="L1808" s="2"/>
      <c r="M1808" s="2"/>
      <c r="N1808" s="18"/>
      <c r="O1808" s="18"/>
    </row>
    <row r="1809" spans="1:15" ht="18.75" customHeight="1" x14ac:dyDescent="0.25">
      <c r="A1809" s="18"/>
      <c r="B1809" s="54">
        <f>IF(J1809="",0,COUNTIF($J$7:J1809,J1809))</f>
        <v>0</v>
      </c>
      <c r="C1809" s="54" t="str">
        <f t="shared" si="114"/>
        <v>0</v>
      </c>
      <c r="D1809" s="57">
        <f t="shared" si="115"/>
        <v>45291</v>
      </c>
      <c r="E1809" s="54">
        <f t="shared" si="116"/>
        <v>81</v>
      </c>
      <c r="F1809" s="18"/>
      <c r="G1809" s="46"/>
      <c r="H1809" s="3"/>
      <c r="I1809" s="4"/>
      <c r="J1809" s="3"/>
      <c r="K1809" s="21" t="str">
        <f t="shared" si="117"/>
        <v/>
      </c>
      <c r="L1809" s="2"/>
      <c r="M1809" s="2"/>
      <c r="N1809" s="18"/>
      <c r="O1809" s="18"/>
    </row>
    <row r="1810" spans="1:15" ht="18.75" customHeight="1" x14ac:dyDescent="0.25">
      <c r="A1810" s="18"/>
      <c r="B1810" s="54">
        <f>IF(J1810="",0,COUNTIF($J$7:J1810,J1810))</f>
        <v>0</v>
      </c>
      <c r="C1810" s="54" t="str">
        <f t="shared" si="114"/>
        <v>0</v>
      </c>
      <c r="D1810" s="57">
        <f t="shared" si="115"/>
        <v>45291</v>
      </c>
      <c r="E1810" s="54">
        <f t="shared" si="116"/>
        <v>81</v>
      </c>
      <c r="F1810" s="18"/>
      <c r="G1810" s="46"/>
      <c r="H1810" s="3"/>
      <c r="I1810" s="4"/>
      <c r="J1810" s="3"/>
      <c r="K1810" s="21" t="str">
        <f t="shared" si="117"/>
        <v/>
      </c>
      <c r="L1810" s="2"/>
      <c r="M1810" s="2"/>
      <c r="N1810" s="18"/>
      <c r="O1810" s="18"/>
    </row>
    <row r="1811" spans="1:15" ht="18.75" customHeight="1" x14ac:dyDescent="0.25">
      <c r="A1811" s="18"/>
      <c r="B1811" s="54">
        <f>IF(J1811="",0,COUNTIF($J$7:J1811,J1811))</f>
        <v>0</v>
      </c>
      <c r="C1811" s="54" t="str">
        <f t="shared" si="114"/>
        <v>0</v>
      </c>
      <c r="D1811" s="57">
        <f t="shared" si="115"/>
        <v>45291</v>
      </c>
      <c r="E1811" s="54">
        <f t="shared" si="116"/>
        <v>81</v>
      </c>
      <c r="F1811" s="18"/>
      <c r="G1811" s="46"/>
      <c r="H1811" s="3"/>
      <c r="I1811" s="4"/>
      <c r="J1811" s="3"/>
      <c r="K1811" s="21" t="str">
        <f t="shared" si="117"/>
        <v/>
      </c>
      <c r="L1811" s="2"/>
      <c r="M1811" s="2"/>
      <c r="N1811" s="18"/>
      <c r="O1811" s="18"/>
    </row>
    <row r="1812" spans="1:15" ht="18.75" customHeight="1" x14ac:dyDescent="0.25">
      <c r="A1812" s="18"/>
      <c r="B1812" s="54">
        <f>IF(J1812="",0,COUNTIF($J$7:J1812,J1812))</f>
        <v>0</v>
      </c>
      <c r="C1812" s="54" t="str">
        <f t="shared" si="114"/>
        <v>0</v>
      </c>
      <c r="D1812" s="57">
        <f t="shared" si="115"/>
        <v>45291</v>
      </c>
      <c r="E1812" s="54">
        <f t="shared" si="116"/>
        <v>81</v>
      </c>
      <c r="F1812" s="18"/>
      <c r="G1812" s="46"/>
      <c r="H1812" s="3"/>
      <c r="I1812" s="4"/>
      <c r="J1812" s="3"/>
      <c r="K1812" s="21" t="str">
        <f t="shared" si="117"/>
        <v/>
      </c>
      <c r="L1812" s="2"/>
      <c r="M1812" s="2"/>
      <c r="N1812" s="18"/>
      <c r="O1812" s="18"/>
    </row>
    <row r="1813" spans="1:15" ht="18.75" customHeight="1" x14ac:dyDescent="0.25">
      <c r="A1813" s="18"/>
      <c r="B1813" s="54">
        <f>IF(J1813="",0,COUNTIF($J$7:J1813,J1813))</f>
        <v>0</v>
      </c>
      <c r="C1813" s="54" t="str">
        <f t="shared" si="114"/>
        <v>0</v>
      </c>
      <c r="D1813" s="57">
        <f t="shared" si="115"/>
        <v>45291</v>
      </c>
      <c r="E1813" s="54">
        <f t="shared" si="116"/>
        <v>81</v>
      </c>
      <c r="F1813" s="18"/>
      <c r="G1813" s="46"/>
      <c r="H1813" s="3"/>
      <c r="I1813" s="4"/>
      <c r="J1813" s="3"/>
      <c r="K1813" s="21" t="str">
        <f t="shared" si="117"/>
        <v/>
      </c>
      <c r="L1813" s="2"/>
      <c r="M1813" s="2"/>
      <c r="N1813" s="18"/>
      <c r="O1813" s="18"/>
    </row>
    <row r="1814" spans="1:15" ht="18.75" customHeight="1" x14ac:dyDescent="0.25">
      <c r="A1814" s="18"/>
      <c r="B1814" s="54">
        <f>IF(J1814="",0,COUNTIF($J$7:J1814,J1814))</f>
        <v>0</v>
      </c>
      <c r="C1814" s="54" t="str">
        <f t="shared" si="114"/>
        <v>0</v>
      </c>
      <c r="D1814" s="57">
        <f t="shared" si="115"/>
        <v>45291</v>
      </c>
      <c r="E1814" s="54">
        <f t="shared" si="116"/>
        <v>81</v>
      </c>
      <c r="F1814" s="18"/>
      <c r="G1814" s="46"/>
      <c r="H1814" s="3"/>
      <c r="I1814" s="4"/>
      <c r="J1814" s="3"/>
      <c r="K1814" s="21" t="str">
        <f t="shared" si="117"/>
        <v/>
      </c>
      <c r="L1814" s="2"/>
      <c r="M1814" s="2"/>
      <c r="N1814" s="18"/>
      <c r="O1814" s="18"/>
    </row>
    <row r="1815" spans="1:15" ht="18.75" customHeight="1" x14ac:dyDescent="0.25">
      <c r="A1815" s="18"/>
      <c r="B1815" s="54">
        <f>IF(J1815="",0,COUNTIF($J$7:J1815,J1815))</f>
        <v>0</v>
      </c>
      <c r="C1815" s="54" t="str">
        <f t="shared" si="114"/>
        <v>0</v>
      </c>
      <c r="D1815" s="57">
        <f t="shared" si="115"/>
        <v>45291</v>
      </c>
      <c r="E1815" s="54">
        <f t="shared" si="116"/>
        <v>81</v>
      </c>
      <c r="F1815" s="18"/>
      <c r="G1815" s="46"/>
      <c r="H1815" s="3"/>
      <c r="I1815" s="4"/>
      <c r="J1815" s="3"/>
      <c r="K1815" s="21" t="str">
        <f t="shared" si="117"/>
        <v/>
      </c>
      <c r="L1815" s="2"/>
      <c r="M1815" s="2"/>
      <c r="N1815" s="18"/>
      <c r="O1815" s="18"/>
    </row>
    <row r="1816" spans="1:15" ht="18.75" customHeight="1" x14ac:dyDescent="0.25">
      <c r="A1816" s="18"/>
      <c r="B1816" s="54">
        <f>IF(J1816="",0,COUNTIF($J$7:J1816,J1816))</f>
        <v>0</v>
      </c>
      <c r="C1816" s="54" t="str">
        <f t="shared" si="114"/>
        <v>0</v>
      </c>
      <c r="D1816" s="57">
        <f t="shared" si="115"/>
        <v>45291</v>
      </c>
      <c r="E1816" s="54">
        <f t="shared" si="116"/>
        <v>81</v>
      </c>
      <c r="F1816" s="18"/>
      <c r="G1816" s="46"/>
      <c r="H1816" s="3"/>
      <c r="I1816" s="4"/>
      <c r="J1816" s="3"/>
      <c r="K1816" s="21" t="str">
        <f t="shared" si="117"/>
        <v/>
      </c>
      <c r="L1816" s="2"/>
      <c r="M1816" s="2"/>
      <c r="N1816" s="18"/>
      <c r="O1816" s="18"/>
    </row>
    <row r="1817" spans="1:15" ht="18.75" customHeight="1" x14ac:dyDescent="0.25">
      <c r="A1817" s="18"/>
      <c r="B1817" s="54">
        <f>IF(J1817="",0,COUNTIF($J$7:J1817,J1817))</f>
        <v>0</v>
      </c>
      <c r="C1817" s="54" t="str">
        <f t="shared" si="114"/>
        <v>0</v>
      </c>
      <c r="D1817" s="57">
        <f t="shared" si="115"/>
        <v>45291</v>
      </c>
      <c r="E1817" s="54">
        <f t="shared" si="116"/>
        <v>81</v>
      </c>
      <c r="F1817" s="18"/>
      <c r="G1817" s="46"/>
      <c r="H1817" s="3"/>
      <c r="I1817" s="4"/>
      <c r="J1817" s="3"/>
      <c r="K1817" s="21" t="str">
        <f t="shared" si="117"/>
        <v/>
      </c>
      <c r="L1817" s="2"/>
      <c r="M1817" s="2"/>
      <c r="N1817" s="18"/>
      <c r="O1817" s="18"/>
    </row>
    <row r="1818" spans="1:15" ht="18.75" customHeight="1" x14ac:dyDescent="0.25">
      <c r="A1818" s="18"/>
      <c r="B1818" s="54">
        <f>IF(J1818="",0,COUNTIF($J$7:J1818,J1818))</f>
        <v>0</v>
      </c>
      <c r="C1818" s="54" t="str">
        <f t="shared" si="114"/>
        <v>0</v>
      </c>
      <c r="D1818" s="57">
        <f t="shared" si="115"/>
        <v>45291</v>
      </c>
      <c r="E1818" s="54">
        <f t="shared" si="116"/>
        <v>81</v>
      </c>
      <c r="F1818" s="18"/>
      <c r="G1818" s="46"/>
      <c r="H1818" s="3"/>
      <c r="I1818" s="4"/>
      <c r="J1818" s="3"/>
      <c r="K1818" s="21" t="str">
        <f t="shared" si="117"/>
        <v/>
      </c>
      <c r="L1818" s="2"/>
      <c r="M1818" s="2"/>
      <c r="N1818" s="18"/>
      <c r="O1818" s="18"/>
    </row>
    <row r="1819" spans="1:15" ht="18.75" customHeight="1" x14ac:dyDescent="0.25">
      <c r="A1819" s="18"/>
      <c r="B1819" s="54">
        <f>IF(J1819="",0,COUNTIF($J$7:J1819,J1819))</f>
        <v>0</v>
      </c>
      <c r="C1819" s="54" t="str">
        <f t="shared" si="114"/>
        <v>0</v>
      </c>
      <c r="D1819" s="57">
        <f t="shared" si="115"/>
        <v>45291</v>
      </c>
      <c r="E1819" s="54">
        <f t="shared" si="116"/>
        <v>81</v>
      </c>
      <c r="F1819" s="18"/>
      <c r="G1819" s="46"/>
      <c r="H1819" s="3"/>
      <c r="I1819" s="4"/>
      <c r="J1819" s="3"/>
      <c r="K1819" s="21" t="str">
        <f t="shared" si="117"/>
        <v/>
      </c>
      <c r="L1819" s="2"/>
      <c r="M1819" s="2"/>
      <c r="N1819" s="18"/>
      <c r="O1819" s="18"/>
    </row>
    <row r="1820" spans="1:15" ht="18.75" customHeight="1" x14ac:dyDescent="0.25">
      <c r="A1820" s="18"/>
      <c r="B1820" s="54">
        <f>IF(J1820="",0,COUNTIF($J$7:J1820,J1820))</f>
        <v>0</v>
      </c>
      <c r="C1820" s="54" t="str">
        <f t="shared" si="114"/>
        <v>0</v>
      </c>
      <c r="D1820" s="57">
        <f t="shared" si="115"/>
        <v>45291</v>
      </c>
      <c r="E1820" s="54">
        <f t="shared" si="116"/>
        <v>81</v>
      </c>
      <c r="F1820" s="18"/>
      <c r="G1820" s="46"/>
      <c r="H1820" s="3"/>
      <c r="I1820" s="4"/>
      <c r="J1820" s="3"/>
      <c r="K1820" s="21" t="str">
        <f t="shared" si="117"/>
        <v/>
      </c>
      <c r="L1820" s="2"/>
      <c r="M1820" s="2"/>
      <c r="N1820" s="18"/>
      <c r="O1820" s="18"/>
    </row>
    <row r="1821" spans="1:15" ht="18.75" customHeight="1" x14ac:dyDescent="0.25">
      <c r="A1821" s="18"/>
      <c r="B1821" s="54">
        <f>IF(J1821="",0,COUNTIF($J$7:J1821,J1821))</f>
        <v>0</v>
      </c>
      <c r="C1821" s="54" t="str">
        <f t="shared" si="114"/>
        <v>0</v>
      </c>
      <c r="D1821" s="57">
        <f t="shared" si="115"/>
        <v>45291</v>
      </c>
      <c r="E1821" s="54">
        <f t="shared" si="116"/>
        <v>81</v>
      </c>
      <c r="F1821" s="18"/>
      <c r="G1821" s="46"/>
      <c r="H1821" s="3"/>
      <c r="I1821" s="4"/>
      <c r="J1821" s="3"/>
      <c r="K1821" s="21" t="str">
        <f t="shared" si="117"/>
        <v/>
      </c>
      <c r="L1821" s="2"/>
      <c r="M1821" s="2"/>
      <c r="N1821" s="18"/>
      <c r="O1821" s="18"/>
    </row>
    <row r="1822" spans="1:15" ht="18.75" customHeight="1" x14ac:dyDescent="0.25">
      <c r="A1822" s="18"/>
      <c r="B1822" s="54">
        <f>IF(J1822="",0,COUNTIF($J$7:J1822,J1822))</f>
        <v>0</v>
      </c>
      <c r="C1822" s="54" t="str">
        <f t="shared" si="114"/>
        <v>0</v>
      </c>
      <c r="D1822" s="57">
        <f t="shared" si="115"/>
        <v>45291</v>
      </c>
      <c r="E1822" s="54">
        <f t="shared" si="116"/>
        <v>81</v>
      </c>
      <c r="F1822" s="18"/>
      <c r="G1822" s="46"/>
      <c r="H1822" s="3"/>
      <c r="I1822" s="4"/>
      <c r="J1822" s="3"/>
      <c r="K1822" s="21" t="str">
        <f t="shared" si="117"/>
        <v/>
      </c>
      <c r="L1822" s="2"/>
      <c r="M1822" s="2"/>
      <c r="N1822" s="18"/>
      <c r="O1822" s="18"/>
    </row>
    <row r="1823" spans="1:15" ht="18.75" customHeight="1" x14ac:dyDescent="0.25">
      <c r="A1823" s="18"/>
      <c r="B1823" s="54">
        <f>IF(J1823="",0,COUNTIF($J$7:J1823,J1823))</f>
        <v>0</v>
      </c>
      <c r="C1823" s="54" t="str">
        <f t="shared" si="114"/>
        <v>0</v>
      </c>
      <c r="D1823" s="57">
        <f t="shared" si="115"/>
        <v>45291</v>
      </c>
      <c r="E1823" s="54">
        <f t="shared" si="116"/>
        <v>81</v>
      </c>
      <c r="F1823" s="18"/>
      <c r="G1823" s="46"/>
      <c r="H1823" s="3"/>
      <c r="I1823" s="4"/>
      <c r="J1823" s="3"/>
      <c r="K1823" s="21" t="str">
        <f t="shared" si="117"/>
        <v/>
      </c>
      <c r="L1823" s="2"/>
      <c r="M1823" s="2"/>
      <c r="N1823" s="18"/>
      <c r="O1823" s="18"/>
    </row>
    <row r="1824" spans="1:15" ht="18.75" customHeight="1" x14ac:dyDescent="0.25">
      <c r="A1824" s="18"/>
      <c r="B1824" s="54">
        <f>IF(J1824="",0,COUNTIF($J$7:J1824,J1824))</f>
        <v>0</v>
      </c>
      <c r="C1824" s="54" t="str">
        <f t="shared" si="114"/>
        <v>0</v>
      </c>
      <c r="D1824" s="57">
        <f t="shared" si="115"/>
        <v>45291</v>
      </c>
      <c r="E1824" s="54">
        <f t="shared" si="116"/>
        <v>81</v>
      </c>
      <c r="F1824" s="18"/>
      <c r="G1824" s="46"/>
      <c r="H1824" s="3"/>
      <c r="I1824" s="4"/>
      <c r="J1824" s="3"/>
      <c r="K1824" s="21" t="str">
        <f t="shared" si="117"/>
        <v/>
      </c>
      <c r="L1824" s="2"/>
      <c r="M1824" s="2"/>
      <c r="N1824" s="18"/>
      <c r="O1824" s="18"/>
    </row>
    <row r="1825" spans="1:15" ht="18.75" customHeight="1" x14ac:dyDescent="0.25">
      <c r="A1825" s="18"/>
      <c r="B1825" s="54">
        <f>IF(J1825="",0,COUNTIF($J$7:J1825,J1825))</f>
        <v>0</v>
      </c>
      <c r="C1825" s="54" t="str">
        <f t="shared" si="114"/>
        <v>0</v>
      </c>
      <c r="D1825" s="57">
        <f t="shared" si="115"/>
        <v>45291</v>
      </c>
      <c r="E1825" s="54">
        <f t="shared" si="116"/>
        <v>81</v>
      </c>
      <c r="F1825" s="18"/>
      <c r="G1825" s="46"/>
      <c r="H1825" s="3"/>
      <c r="I1825" s="4"/>
      <c r="J1825" s="3"/>
      <c r="K1825" s="21" t="str">
        <f t="shared" si="117"/>
        <v/>
      </c>
      <c r="L1825" s="2"/>
      <c r="M1825" s="2"/>
      <c r="N1825" s="18"/>
      <c r="O1825" s="18"/>
    </row>
    <row r="1826" spans="1:15" ht="18.75" customHeight="1" x14ac:dyDescent="0.25">
      <c r="A1826" s="18"/>
      <c r="B1826" s="54">
        <f>IF(J1826="",0,COUNTIF($J$7:J1826,J1826))</f>
        <v>0</v>
      </c>
      <c r="C1826" s="54" t="str">
        <f t="shared" si="114"/>
        <v>0</v>
      </c>
      <c r="D1826" s="57">
        <f t="shared" si="115"/>
        <v>45291</v>
      </c>
      <c r="E1826" s="54">
        <f t="shared" si="116"/>
        <v>81</v>
      </c>
      <c r="F1826" s="18"/>
      <c r="G1826" s="46"/>
      <c r="H1826" s="3"/>
      <c r="I1826" s="4"/>
      <c r="J1826" s="3"/>
      <c r="K1826" s="21" t="str">
        <f t="shared" si="117"/>
        <v/>
      </c>
      <c r="L1826" s="2"/>
      <c r="M1826" s="2"/>
      <c r="N1826" s="18"/>
      <c r="O1826" s="18"/>
    </row>
    <row r="1827" spans="1:15" ht="18.75" customHeight="1" x14ac:dyDescent="0.25">
      <c r="A1827" s="18"/>
      <c r="B1827" s="54">
        <f>IF(J1827="",0,COUNTIF($J$7:J1827,J1827))</f>
        <v>0</v>
      </c>
      <c r="C1827" s="54" t="str">
        <f t="shared" si="114"/>
        <v>0</v>
      </c>
      <c r="D1827" s="57">
        <f t="shared" si="115"/>
        <v>45291</v>
      </c>
      <c r="E1827" s="54">
        <f t="shared" si="116"/>
        <v>81</v>
      </c>
      <c r="F1827" s="18"/>
      <c r="G1827" s="46"/>
      <c r="H1827" s="3"/>
      <c r="I1827" s="4"/>
      <c r="J1827" s="3"/>
      <c r="K1827" s="21" t="str">
        <f t="shared" si="117"/>
        <v/>
      </c>
      <c r="L1827" s="2"/>
      <c r="M1827" s="2"/>
      <c r="N1827" s="18"/>
      <c r="O1827" s="18"/>
    </row>
    <row r="1828" spans="1:15" ht="18.75" customHeight="1" x14ac:dyDescent="0.25">
      <c r="A1828" s="18"/>
      <c r="B1828" s="54">
        <f>IF(J1828="",0,COUNTIF($J$7:J1828,J1828))</f>
        <v>0</v>
      </c>
      <c r="C1828" s="54" t="str">
        <f t="shared" si="114"/>
        <v>0</v>
      </c>
      <c r="D1828" s="57">
        <f t="shared" si="115"/>
        <v>45291</v>
      </c>
      <c r="E1828" s="54">
        <f t="shared" si="116"/>
        <v>81</v>
      </c>
      <c r="F1828" s="18"/>
      <c r="G1828" s="46"/>
      <c r="H1828" s="3"/>
      <c r="I1828" s="4"/>
      <c r="J1828" s="3"/>
      <c r="K1828" s="21" t="str">
        <f t="shared" si="117"/>
        <v/>
      </c>
      <c r="L1828" s="2"/>
      <c r="M1828" s="2"/>
      <c r="N1828" s="18"/>
      <c r="O1828" s="18"/>
    </row>
    <row r="1829" spans="1:15" ht="18.75" customHeight="1" x14ac:dyDescent="0.25">
      <c r="A1829" s="18"/>
      <c r="B1829" s="54">
        <f>IF(J1829="",0,COUNTIF($J$7:J1829,J1829))</f>
        <v>0</v>
      </c>
      <c r="C1829" s="54" t="str">
        <f t="shared" si="114"/>
        <v>0</v>
      </c>
      <c r="D1829" s="57">
        <f t="shared" si="115"/>
        <v>45291</v>
      </c>
      <c r="E1829" s="54">
        <f t="shared" si="116"/>
        <v>81</v>
      </c>
      <c r="F1829" s="18"/>
      <c r="G1829" s="46"/>
      <c r="H1829" s="3"/>
      <c r="I1829" s="4"/>
      <c r="J1829" s="3"/>
      <c r="K1829" s="21" t="str">
        <f t="shared" si="117"/>
        <v/>
      </c>
      <c r="L1829" s="2"/>
      <c r="M1829" s="2"/>
      <c r="N1829" s="18"/>
      <c r="O1829" s="18"/>
    </row>
    <row r="1830" spans="1:15" ht="18.75" customHeight="1" x14ac:dyDescent="0.25">
      <c r="A1830" s="18"/>
      <c r="B1830" s="54">
        <f>IF(J1830="",0,COUNTIF($J$7:J1830,J1830))</f>
        <v>0</v>
      </c>
      <c r="C1830" s="54" t="str">
        <f t="shared" si="114"/>
        <v>0</v>
      </c>
      <c r="D1830" s="57">
        <f t="shared" si="115"/>
        <v>45291</v>
      </c>
      <c r="E1830" s="54">
        <f t="shared" si="116"/>
        <v>81</v>
      </c>
      <c r="F1830" s="18"/>
      <c r="G1830" s="46"/>
      <c r="H1830" s="3"/>
      <c r="I1830" s="4"/>
      <c r="J1830" s="3"/>
      <c r="K1830" s="21" t="str">
        <f t="shared" si="117"/>
        <v/>
      </c>
      <c r="L1830" s="2"/>
      <c r="M1830" s="2"/>
      <c r="N1830" s="18"/>
      <c r="O1830" s="18"/>
    </row>
    <row r="1831" spans="1:15" ht="18.75" customHeight="1" x14ac:dyDescent="0.25">
      <c r="A1831" s="18"/>
      <c r="B1831" s="54">
        <f>IF(J1831="",0,COUNTIF($J$7:J1831,J1831))</f>
        <v>0</v>
      </c>
      <c r="C1831" s="54" t="str">
        <f t="shared" si="114"/>
        <v>0</v>
      </c>
      <c r="D1831" s="57">
        <f t="shared" si="115"/>
        <v>45291</v>
      </c>
      <c r="E1831" s="54">
        <f t="shared" si="116"/>
        <v>81</v>
      </c>
      <c r="F1831" s="18"/>
      <c r="G1831" s="46"/>
      <c r="H1831" s="3"/>
      <c r="I1831" s="4"/>
      <c r="J1831" s="3"/>
      <c r="K1831" s="21" t="str">
        <f t="shared" si="117"/>
        <v/>
      </c>
      <c r="L1831" s="2"/>
      <c r="M1831" s="2"/>
      <c r="N1831" s="18"/>
      <c r="O1831" s="18"/>
    </row>
    <row r="1832" spans="1:15" ht="18.75" customHeight="1" x14ac:dyDescent="0.25">
      <c r="A1832" s="18"/>
      <c r="B1832" s="54">
        <f>IF(J1832="",0,COUNTIF($J$7:J1832,J1832))</f>
        <v>0</v>
      </c>
      <c r="C1832" s="54" t="str">
        <f t="shared" si="114"/>
        <v>0</v>
      </c>
      <c r="D1832" s="57">
        <f t="shared" si="115"/>
        <v>45291</v>
      </c>
      <c r="E1832" s="54">
        <f t="shared" si="116"/>
        <v>81</v>
      </c>
      <c r="F1832" s="18"/>
      <c r="G1832" s="46"/>
      <c r="H1832" s="3"/>
      <c r="I1832" s="4"/>
      <c r="J1832" s="3"/>
      <c r="K1832" s="21" t="str">
        <f t="shared" si="117"/>
        <v/>
      </c>
      <c r="L1832" s="2"/>
      <c r="M1832" s="2"/>
      <c r="N1832" s="18"/>
      <c r="O1832" s="18"/>
    </row>
    <row r="1833" spans="1:15" ht="18.75" customHeight="1" x14ac:dyDescent="0.25">
      <c r="A1833" s="18"/>
      <c r="B1833" s="54">
        <f>IF(J1833="",0,COUNTIF($J$7:J1833,J1833))</f>
        <v>0</v>
      </c>
      <c r="C1833" s="54" t="str">
        <f t="shared" si="114"/>
        <v>0</v>
      </c>
      <c r="D1833" s="57">
        <f t="shared" si="115"/>
        <v>45291</v>
      </c>
      <c r="E1833" s="54">
        <f t="shared" si="116"/>
        <v>81</v>
      </c>
      <c r="F1833" s="18"/>
      <c r="G1833" s="46"/>
      <c r="H1833" s="3"/>
      <c r="I1833" s="4"/>
      <c r="J1833" s="3"/>
      <c r="K1833" s="21" t="str">
        <f t="shared" si="117"/>
        <v/>
      </c>
      <c r="L1833" s="2"/>
      <c r="M1833" s="2"/>
      <c r="N1833" s="18"/>
      <c r="O1833" s="18"/>
    </row>
    <row r="1834" spans="1:15" ht="18.75" customHeight="1" x14ac:dyDescent="0.25">
      <c r="A1834" s="18"/>
      <c r="B1834" s="54">
        <f>IF(J1834="",0,COUNTIF($J$7:J1834,J1834))</f>
        <v>0</v>
      </c>
      <c r="C1834" s="54" t="str">
        <f t="shared" si="114"/>
        <v>0</v>
      </c>
      <c r="D1834" s="57">
        <f t="shared" si="115"/>
        <v>45291</v>
      </c>
      <c r="E1834" s="54">
        <f t="shared" si="116"/>
        <v>81</v>
      </c>
      <c r="F1834" s="18"/>
      <c r="G1834" s="46"/>
      <c r="H1834" s="3"/>
      <c r="I1834" s="4"/>
      <c r="J1834" s="3"/>
      <c r="K1834" s="21" t="str">
        <f t="shared" si="117"/>
        <v/>
      </c>
      <c r="L1834" s="2"/>
      <c r="M1834" s="2"/>
      <c r="N1834" s="18"/>
      <c r="O1834" s="18"/>
    </row>
    <row r="1835" spans="1:15" ht="18.75" customHeight="1" x14ac:dyDescent="0.25">
      <c r="A1835" s="18"/>
      <c r="B1835" s="54">
        <f>IF(J1835="",0,COUNTIF($J$7:J1835,J1835))</f>
        <v>0</v>
      </c>
      <c r="C1835" s="54" t="str">
        <f t="shared" si="114"/>
        <v>0</v>
      </c>
      <c r="D1835" s="57">
        <f t="shared" si="115"/>
        <v>45291</v>
      </c>
      <c r="E1835" s="54">
        <f t="shared" si="116"/>
        <v>81</v>
      </c>
      <c r="F1835" s="18"/>
      <c r="G1835" s="46"/>
      <c r="H1835" s="3"/>
      <c r="I1835" s="4"/>
      <c r="J1835" s="3"/>
      <c r="K1835" s="21" t="str">
        <f t="shared" si="117"/>
        <v/>
      </c>
      <c r="L1835" s="2"/>
      <c r="M1835" s="2"/>
      <c r="N1835" s="18"/>
      <c r="O1835" s="18"/>
    </row>
    <row r="1836" spans="1:15" ht="18.75" customHeight="1" x14ac:dyDescent="0.25">
      <c r="A1836" s="18"/>
      <c r="B1836" s="54">
        <f>IF(J1836="",0,COUNTIF($J$7:J1836,J1836))</f>
        <v>0</v>
      </c>
      <c r="C1836" s="54" t="str">
        <f t="shared" si="114"/>
        <v>0</v>
      </c>
      <c r="D1836" s="57">
        <f t="shared" si="115"/>
        <v>45291</v>
      </c>
      <c r="E1836" s="54">
        <f t="shared" si="116"/>
        <v>81</v>
      </c>
      <c r="F1836" s="18"/>
      <c r="G1836" s="46"/>
      <c r="H1836" s="3"/>
      <c r="I1836" s="4"/>
      <c r="J1836" s="3"/>
      <c r="K1836" s="21" t="str">
        <f t="shared" si="117"/>
        <v/>
      </c>
      <c r="L1836" s="2"/>
      <c r="M1836" s="2"/>
      <c r="N1836" s="18"/>
      <c r="O1836" s="18"/>
    </row>
    <row r="1837" spans="1:15" ht="18.75" customHeight="1" x14ac:dyDescent="0.25">
      <c r="A1837" s="18"/>
      <c r="B1837" s="54">
        <f>IF(J1837="",0,COUNTIF($J$7:J1837,J1837))</f>
        <v>0</v>
      </c>
      <c r="C1837" s="54" t="str">
        <f t="shared" si="114"/>
        <v>0</v>
      </c>
      <c r="D1837" s="57">
        <f t="shared" si="115"/>
        <v>45291</v>
      </c>
      <c r="E1837" s="54">
        <f t="shared" si="116"/>
        <v>81</v>
      </c>
      <c r="F1837" s="18"/>
      <c r="G1837" s="46"/>
      <c r="H1837" s="3"/>
      <c r="I1837" s="4"/>
      <c r="J1837" s="3"/>
      <c r="K1837" s="21" t="str">
        <f t="shared" si="117"/>
        <v/>
      </c>
      <c r="L1837" s="2"/>
      <c r="M1837" s="2"/>
      <c r="N1837" s="18"/>
      <c r="O1837" s="18"/>
    </row>
    <row r="1838" spans="1:15" ht="18.75" customHeight="1" x14ac:dyDescent="0.25">
      <c r="A1838" s="18"/>
      <c r="B1838" s="54">
        <f>IF(J1838="",0,COUNTIF($J$7:J1838,J1838))</f>
        <v>0</v>
      </c>
      <c r="C1838" s="54" t="str">
        <f t="shared" si="114"/>
        <v>0</v>
      </c>
      <c r="D1838" s="57">
        <f t="shared" si="115"/>
        <v>45291</v>
      </c>
      <c r="E1838" s="54">
        <f t="shared" si="116"/>
        <v>81</v>
      </c>
      <c r="F1838" s="18"/>
      <c r="G1838" s="46"/>
      <c r="H1838" s="3"/>
      <c r="I1838" s="4"/>
      <c r="J1838" s="3"/>
      <c r="K1838" s="21" t="str">
        <f t="shared" si="117"/>
        <v/>
      </c>
      <c r="L1838" s="2"/>
      <c r="M1838" s="2"/>
      <c r="N1838" s="18"/>
      <c r="O1838" s="18"/>
    </row>
    <row r="1839" spans="1:15" ht="18.75" customHeight="1" x14ac:dyDescent="0.25">
      <c r="A1839" s="18"/>
      <c r="B1839" s="54">
        <f>IF(J1839="",0,COUNTIF($J$7:J1839,J1839))</f>
        <v>0</v>
      </c>
      <c r="C1839" s="54" t="str">
        <f t="shared" si="114"/>
        <v>0</v>
      </c>
      <c r="D1839" s="57">
        <f t="shared" si="115"/>
        <v>45291</v>
      </c>
      <c r="E1839" s="54">
        <f t="shared" si="116"/>
        <v>81</v>
      </c>
      <c r="F1839" s="18"/>
      <c r="G1839" s="46"/>
      <c r="H1839" s="3"/>
      <c r="I1839" s="4"/>
      <c r="J1839" s="3"/>
      <c r="K1839" s="21" t="str">
        <f t="shared" si="117"/>
        <v/>
      </c>
      <c r="L1839" s="2"/>
      <c r="M1839" s="2"/>
      <c r="N1839" s="18"/>
      <c r="O1839" s="18"/>
    </row>
    <row r="1840" spans="1:15" ht="18.75" customHeight="1" x14ac:dyDescent="0.25">
      <c r="A1840" s="18"/>
      <c r="B1840" s="54">
        <f>IF(J1840="",0,COUNTIF($J$7:J1840,J1840))</f>
        <v>0</v>
      </c>
      <c r="C1840" s="54" t="str">
        <f t="shared" si="114"/>
        <v>0</v>
      </c>
      <c r="D1840" s="57">
        <f t="shared" si="115"/>
        <v>45291</v>
      </c>
      <c r="E1840" s="54">
        <f t="shared" si="116"/>
        <v>81</v>
      </c>
      <c r="F1840" s="18"/>
      <c r="G1840" s="46"/>
      <c r="H1840" s="3"/>
      <c r="I1840" s="4"/>
      <c r="J1840" s="3"/>
      <c r="K1840" s="21" t="str">
        <f t="shared" si="117"/>
        <v/>
      </c>
      <c r="L1840" s="2"/>
      <c r="M1840" s="2"/>
      <c r="N1840" s="18"/>
      <c r="O1840" s="18"/>
    </row>
    <row r="1841" spans="1:15" ht="18.75" customHeight="1" x14ac:dyDescent="0.25">
      <c r="A1841" s="18"/>
      <c r="B1841" s="54">
        <f>IF(J1841="",0,COUNTIF($J$7:J1841,J1841))</f>
        <v>0</v>
      </c>
      <c r="C1841" s="54" t="str">
        <f t="shared" si="114"/>
        <v>0</v>
      </c>
      <c r="D1841" s="57">
        <f t="shared" si="115"/>
        <v>45291</v>
      </c>
      <c r="E1841" s="54">
        <f t="shared" si="116"/>
        <v>81</v>
      </c>
      <c r="F1841" s="18"/>
      <c r="G1841" s="46"/>
      <c r="H1841" s="3"/>
      <c r="I1841" s="4"/>
      <c r="J1841" s="3"/>
      <c r="K1841" s="21" t="str">
        <f t="shared" si="117"/>
        <v/>
      </c>
      <c r="L1841" s="2"/>
      <c r="M1841" s="2"/>
      <c r="N1841" s="18"/>
      <c r="O1841" s="18"/>
    </row>
    <row r="1842" spans="1:15" ht="18.75" customHeight="1" x14ac:dyDescent="0.25">
      <c r="A1842" s="18"/>
      <c r="B1842" s="54">
        <f>IF(J1842="",0,COUNTIF($J$7:J1842,J1842))</f>
        <v>0</v>
      </c>
      <c r="C1842" s="54" t="str">
        <f t="shared" si="114"/>
        <v>0</v>
      </c>
      <c r="D1842" s="57">
        <f t="shared" si="115"/>
        <v>45291</v>
      </c>
      <c r="E1842" s="54">
        <f t="shared" si="116"/>
        <v>81</v>
      </c>
      <c r="F1842" s="18"/>
      <c r="G1842" s="46"/>
      <c r="H1842" s="3"/>
      <c r="I1842" s="4"/>
      <c r="J1842" s="3"/>
      <c r="K1842" s="21" t="str">
        <f t="shared" si="117"/>
        <v/>
      </c>
      <c r="L1842" s="2"/>
      <c r="M1842" s="2"/>
      <c r="N1842" s="18"/>
      <c r="O1842" s="18"/>
    </row>
    <row r="1843" spans="1:15" ht="18.75" customHeight="1" x14ac:dyDescent="0.25">
      <c r="A1843" s="18"/>
      <c r="B1843" s="54">
        <f>IF(J1843="",0,COUNTIF($J$7:J1843,J1843))</f>
        <v>0</v>
      </c>
      <c r="C1843" s="54" t="str">
        <f t="shared" ref="C1843:C1906" si="118">B1843&amp;J1843</f>
        <v>0</v>
      </c>
      <c r="D1843" s="57">
        <f t="shared" ref="D1843:D1906" si="119">IF(G1843&lt;&gt;"",G1843,D1842)</f>
        <v>45291</v>
      </c>
      <c r="E1843" s="54">
        <f t="shared" ref="E1843:E1906" si="120">IF(H1843&lt;&gt;"",H1843,E1842)</f>
        <v>81</v>
      </c>
      <c r="F1843" s="18"/>
      <c r="G1843" s="46"/>
      <c r="H1843" s="3"/>
      <c r="I1843" s="4"/>
      <c r="J1843" s="3"/>
      <c r="K1843" s="21" t="str">
        <f t="shared" ref="K1843:K1906" si="121">IF(J1843&lt;&gt;"",VLOOKUP(J1843,DA,2,FALSE),"")</f>
        <v/>
      </c>
      <c r="L1843" s="2"/>
      <c r="M1843" s="2"/>
      <c r="N1843" s="18"/>
      <c r="O1843" s="18"/>
    </row>
    <row r="1844" spans="1:15" ht="18.75" customHeight="1" x14ac:dyDescent="0.25">
      <c r="A1844" s="18"/>
      <c r="B1844" s="54">
        <f>IF(J1844="",0,COUNTIF($J$7:J1844,J1844))</f>
        <v>0</v>
      </c>
      <c r="C1844" s="54" t="str">
        <f t="shared" si="118"/>
        <v>0</v>
      </c>
      <c r="D1844" s="57">
        <f t="shared" si="119"/>
        <v>45291</v>
      </c>
      <c r="E1844" s="54">
        <f t="shared" si="120"/>
        <v>81</v>
      </c>
      <c r="F1844" s="18"/>
      <c r="G1844" s="46"/>
      <c r="H1844" s="3"/>
      <c r="I1844" s="4"/>
      <c r="J1844" s="3"/>
      <c r="K1844" s="21" t="str">
        <f t="shared" si="121"/>
        <v/>
      </c>
      <c r="L1844" s="2"/>
      <c r="M1844" s="2"/>
      <c r="N1844" s="18"/>
      <c r="O1844" s="18"/>
    </row>
    <row r="1845" spans="1:15" ht="18.75" customHeight="1" x14ac:dyDescent="0.25">
      <c r="A1845" s="18"/>
      <c r="B1845" s="54">
        <f>IF(J1845="",0,COUNTIF($J$7:J1845,J1845))</f>
        <v>0</v>
      </c>
      <c r="C1845" s="54" t="str">
        <f t="shared" si="118"/>
        <v>0</v>
      </c>
      <c r="D1845" s="57">
        <f t="shared" si="119"/>
        <v>45291</v>
      </c>
      <c r="E1845" s="54">
        <f t="shared" si="120"/>
        <v>81</v>
      </c>
      <c r="F1845" s="18"/>
      <c r="G1845" s="46"/>
      <c r="H1845" s="3"/>
      <c r="I1845" s="4"/>
      <c r="J1845" s="3"/>
      <c r="K1845" s="21" t="str">
        <f t="shared" si="121"/>
        <v/>
      </c>
      <c r="L1845" s="2"/>
      <c r="M1845" s="2"/>
      <c r="N1845" s="18"/>
      <c r="O1845" s="18"/>
    </row>
    <row r="1846" spans="1:15" ht="18.75" customHeight="1" x14ac:dyDescent="0.25">
      <c r="A1846" s="18"/>
      <c r="B1846" s="54">
        <f>IF(J1846="",0,COUNTIF($J$7:J1846,J1846))</f>
        <v>0</v>
      </c>
      <c r="C1846" s="54" t="str">
        <f t="shared" si="118"/>
        <v>0</v>
      </c>
      <c r="D1846" s="57">
        <f t="shared" si="119"/>
        <v>45291</v>
      </c>
      <c r="E1846" s="54">
        <f t="shared" si="120"/>
        <v>81</v>
      </c>
      <c r="F1846" s="18"/>
      <c r="G1846" s="46"/>
      <c r="H1846" s="3"/>
      <c r="I1846" s="4"/>
      <c r="J1846" s="3"/>
      <c r="K1846" s="21" t="str">
        <f t="shared" si="121"/>
        <v/>
      </c>
      <c r="L1846" s="2"/>
      <c r="M1846" s="2"/>
      <c r="N1846" s="18"/>
      <c r="O1846" s="18"/>
    </row>
    <row r="1847" spans="1:15" ht="18.75" customHeight="1" x14ac:dyDescent="0.25">
      <c r="A1847" s="18"/>
      <c r="B1847" s="54">
        <f>IF(J1847="",0,COUNTIF($J$7:J1847,J1847))</f>
        <v>0</v>
      </c>
      <c r="C1847" s="54" t="str">
        <f t="shared" si="118"/>
        <v>0</v>
      </c>
      <c r="D1847" s="57">
        <f t="shared" si="119"/>
        <v>45291</v>
      </c>
      <c r="E1847" s="54">
        <f t="shared" si="120"/>
        <v>81</v>
      </c>
      <c r="F1847" s="18"/>
      <c r="G1847" s="46"/>
      <c r="H1847" s="3"/>
      <c r="I1847" s="4"/>
      <c r="J1847" s="3"/>
      <c r="K1847" s="21" t="str">
        <f t="shared" si="121"/>
        <v/>
      </c>
      <c r="L1847" s="2"/>
      <c r="M1847" s="2"/>
      <c r="N1847" s="18"/>
      <c r="O1847" s="18"/>
    </row>
    <row r="1848" spans="1:15" ht="18.75" customHeight="1" x14ac:dyDescent="0.25">
      <c r="A1848" s="18"/>
      <c r="B1848" s="54">
        <f>IF(J1848="",0,COUNTIF($J$7:J1848,J1848))</f>
        <v>0</v>
      </c>
      <c r="C1848" s="54" t="str">
        <f t="shared" si="118"/>
        <v>0</v>
      </c>
      <c r="D1848" s="57">
        <f t="shared" si="119"/>
        <v>45291</v>
      </c>
      <c r="E1848" s="54">
        <f t="shared" si="120"/>
        <v>81</v>
      </c>
      <c r="F1848" s="18"/>
      <c r="G1848" s="46"/>
      <c r="H1848" s="3"/>
      <c r="I1848" s="4"/>
      <c r="J1848" s="3"/>
      <c r="K1848" s="21" t="str">
        <f t="shared" si="121"/>
        <v/>
      </c>
      <c r="L1848" s="2"/>
      <c r="M1848" s="2"/>
      <c r="N1848" s="18"/>
      <c r="O1848" s="18"/>
    </row>
    <row r="1849" spans="1:15" ht="18.75" customHeight="1" x14ac:dyDescent="0.25">
      <c r="A1849" s="18"/>
      <c r="B1849" s="54">
        <f>IF(J1849="",0,COUNTIF($J$7:J1849,J1849))</f>
        <v>0</v>
      </c>
      <c r="C1849" s="54" t="str">
        <f t="shared" si="118"/>
        <v>0</v>
      </c>
      <c r="D1849" s="57">
        <f t="shared" si="119"/>
        <v>45291</v>
      </c>
      <c r="E1849" s="54">
        <f t="shared" si="120"/>
        <v>81</v>
      </c>
      <c r="F1849" s="18"/>
      <c r="G1849" s="46"/>
      <c r="H1849" s="3"/>
      <c r="I1849" s="4"/>
      <c r="J1849" s="3"/>
      <c r="K1849" s="21" t="str">
        <f t="shared" si="121"/>
        <v/>
      </c>
      <c r="L1849" s="2"/>
      <c r="M1849" s="2"/>
      <c r="N1849" s="18"/>
      <c r="O1849" s="18"/>
    </row>
    <row r="1850" spans="1:15" ht="18.75" customHeight="1" x14ac:dyDescent="0.25">
      <c r="A1850" s="18"/>
      <c r="B1850" s="54">
        <f>IF(J1850="",0,COUNTIF($J$7:J1850,J1850))</f>
        <v>0</v>
      </c>
      <c r="C1850" s="54" t="str">
        <f t="shared" si="118"/>
        <v>0</v>
      </c>
      <c r="D1850" s="57">
        <f t="shared" si="119"/>
        <v>45291</v>
      </c>
      <c r="E1850" s="54">
        <f t="shared" si="120"/>
        <v>81</v>
      </c>
      <c r="F1850" s="18"/>
      <c r="G1850" s="46"/>
      <c r="H1850" s="3"/>
      <c r="I1850" s="4"/>
      <c r="J1850" s="3"/>
      <c r="K1850" s="21" t="str">
        <f t="shared" si="121"/>
        <v/>
      </c>
      <c r="L1850" s="2"/>
      <c r="M1850" s="2"/>
      <c r="N1850" s="18"/>
      <c r="O1850" s="18"/>
    </row>
    <row r="1851" spans="1:15" ht="18.75" customHeight="1" x14ac:dyDescent="0.25">
      <c r="A1851" s="18"/>
      <c r="B1851" s="54">
        <f>IF(J1851="",0,COUNTIF($J$7:J1851,J1851))</f>
        <v>0</v>
      </c>
      <c r="C1851" s="54" t="str">
        <f t="shared" si="118"/>
        <v>0</v>
      </c>
      <c r="D1851" s="57">
        <f t="shared" si="119"/>
        <v>45291</v>
      </c>
      <c r="E1851" s="54">
        <f t="shared" si="120"/>
        <v>81</v>
      </c>
      <c r="F1851" s="18"/>
      <c r="G1851" s="46"/>
      <c r="H1851" s="3"/>
      <c r="I1851" s="4"/>
      <c r="J1851" s="3"/>
      <c r="K1851" s="21" t="str">
        <f t="shared" si="121"/>
        <v/>
      </c>
      <c r="L1851" s="2"/>
      <c r="M1851" s="2"/>
      <c r="N1851" s="18"/>
      <c r="O1851" s="18"/>
    </row>
    <row r="1852" spans="1:15" ht="18.75" customHeight="1" x14ac:dyDescent="0.25">
      <c r="A1852" s="18"/>
      <c r="B1852" s="54">
        <f>IF(J1852="",0,COUNTIF($J$7:J1852,J1852))</f>
        <v>0</v>
      </c>
      <c r="C1852" s="54" t="str">
        <f t="shared" si="118"/>
        <v>0</v>
      </c>
      <c r="D1852" s="57">
        <f t="shared" si="119"/>
        <v>45291</v>
      </c>
      <c r="E1852" s="54">
        <f t="shared" si="120"/>
        <v>81</v>
      </c>
      <c r="F1852" s="18"/>
      <c r="G1852" s="46"/>
      <c r="H1852" s="3"/>
      <c r="I1852" s="4"/>
      <c r="J1852" s="3"/>
      <c r="K1852" s="21" t="str">
        <f t="shared" si="121"/>
        <v/>
      </c>
      <c r="L1852" s="2"/>
      <c r="M1852" s="2"/>
      <c r="N1852" s="18"/>
      <c r="O1852" s="18"/>
    </row>
    <row r="1853" spans="1:15" ht="18.75" customHeight="1" x14ac:dyDescent="0.25">
      <c r="A1853" s="18"/>
      <c r="B1853" s="54">
        <f>IF(J1853="",0,COUNTIF($J$7:J1853,J1853))</f>
        <v>0</v>
      </c>
      <c r="C1853" s="54" t="str">
        <f t="shared" si="118"/>
        <v>0</v>
      </c>
      <c r="D1853" s="57">
        <f t="shared" si="119"/>
        <v>45291</v>
      </c>
      <c r="E1853" s="54">
        <f t="shared" si="120"/>
        <v>81</v>
      </c>
      <c r="F1853" s="18"/>
      <c r="G1853" s="46"/>
      <c r="H1853" s="3"/>
      <c r="I1853" s="4"/>
      <c r="J1853" s="3"/>
      <c r="K1853" s="21" t="str">
        <f t="shared" si="121"/>
        <v/>
      </c>
      <c r="L1853" s="2"/>
      <c r="M1853" s="2"/>
      <c r="N1853" s="18"/>
      <c r="O1853" s="18"/>
    </row>
    <row r="1854" spans="1:15" ht="18.75" customHeight="1" x14ac:dyDescent="0.25">
      <c r="A1854" s="18"/>
      <c r="B1854" s="54">
        <f>IF(J1854="",0,COUNTIF($J$7:J1854,J1854))</f>
        <v>0</v>
      </c>
      <c r="C1854" s="54" t="str">
        <f t="shared" si="118"/>
        <v>0</v>
      </c>
      <c r="D1854" s="57">
        <f t="shared" si="119"/>
        <v>45291</v>
      </c>
      <c r="E1854" s="54">
        <f t="shared" si="120"/>
        <v>81</v>
      </c>
      <c r="F1854" s="18"/>
      <c r="G1854" s="46"/>
      <c r="H1854" s="3"/>
      <c r="I1854" s="4"/>
      <c r="J1854" s="3"/>
      <c r="K1854" s="21" t="str">
        <f t="shared" si="121"/>
        <v/>
      </c>
      <c r="L1854" s="2"/>
      <c r="M1854" s="2"/>
      <c r="N1854" s="18"/>
      <c r="O1854" s="18"/>
    </row>
    <row r="1855" spans="1:15" ht="18.75" customHeight="1" x14ac:dyDescent="0.25">
      <c r="A1855" s="18"/>
      <c r="B1855" s="54">
        <f>IF(J1855="",0,COUNTIF($J$7:J1855,J1855))</f>
        <v>0</v>
      </c>
      <c r="C1855" s="54" t="str">
        <f t="shared" si="118"/>
        <v>0</v>
      </c>
      <c r="D1855" s="57">
        <f t="shared" si="119"/>
        <v>45291</v>
      </c>
      <c r="E1855" s="54">
        <f t="shared" si="120"/>
        <v>81</v>
      </c>
      <c r="F1855" s="18"/>
      <c r="G1855" s="46"/>
      <c r="H1855" s="3"/>
      <c r="I1855" s="4"/>
      <c r="J1855" s="3"/>
      <c r="K1855" s="21" t="str">
        <f t="shared" si="121"/>
        <v/>
      </c>
      <c r="L1855" s="2"/>
      <c r="M1855" s="2"/>
      <c r="N1855" s="18"/>
      <c r="O1855" s="18"/>
    </row>
    <row r="1856" spans="1:15" ht="18.75" customHeight="1" x14ac:dyDescent="0.25">
      <c r="A1856" s="18"/>
      <c r="B1856" s="54">
        <f>IF(J1856="",0,COUNTIF($J$7:J1856,J1856))</f>
        <v>0</v>
      </c>
      <c r="C1856" s="54" t="str">
        <f t="shared" si="118"/>
        <v>0</v>
      </c>
      <c r="D1856" s="57">
        <f t="shared" si="119"/>
        <v>45291</v>
      </c>
      <c r="E1856" s="54">
        <f t="shared" si="120"/>
        <v>81</v>
      </c>
      <c r="F1856" s="18"/>
      <c r="G1856" s="46"/>
      <c r="H1856" s="3"/>
      <c r="I1856" s="4"/>
      <c r="J1856" s="3"/>
      <c r="K1856" s="21" t="str">
        <f t="shared" si="121"/>
        <v/>
      </c>
      <c r="L1856" s="2"/>
      <c r="M1856" s="2"/>
      <c r="N1856" s="18"/>
      <c r="O1856" s="18"/>
    </row>
    <row r="1857" spans="1:15" ht="18.75" customHeight="1" x14ac:dyDescent="0.25">
      <c r="A1857" s="18"/>
      <c r="B1857" s="54">
        <f>IF(J1857="",0,COUNTIF($J$7:J1857,J1857))</f>
        <v>0</v>
      </c>
      <c r="C1857" s="54" t="str">
        <f t="shared" si="118"/>
        <v>0</v>
      </c>
      <c r="D1857" s="57">
        <f t="shared" si="119"/>
        <v>45291</v>
      </c>
      <c r="E1857" s="54">
        <f t="shared" si="120"/>
        <v>81</v>
      </c>
      <c r="F1857" s="18"/>
      <c r="G1857" s="46"/>
      <c r="H1857" s="3"/>
      <c r="I1857" s="4"/>
      <c r="J1857" s="3"/>
      <c r="K1857" s="21" t="str">
        <f t="shared" si="121"/>
        <v/>
      </c>
      <c r="L1857" s="2"/>
      <c r="M1857" s="2"/>
      <c r="N1857" s="18"/>
      <c r="O1857" s="18"/>
    </row>
    <row r="1858" spans="1:15" ht="18.75" customHeight="1" x14ac:dyDescent="0.25">
      <c r="A1858" s="18"/>
      <c r="B1858" s="54">
        <f>IF(J1858="",0,COUNTIF($J$7:J1858,J1858))</f>
        <v>0</v>
      </c>
      <c r="C1858" s="54" t="str">
        <f t="shared" si="118"/>
        <v>0</v>
      </c>
      <c r="D1858" s="57">
        <f t="shared" si="119"/>
        <v>45291</v>
      </c>
      <c r="E1858" s="54">
        <f t="shared" si="120"/>
        <v>81</v>
      </c>
      <c r="F1858" s="18"/>
      <c r="G1858" s="46"/>
      <c r="H1858" s="3"/>
      <c r="I1858" s="4"/>
      <c r="J1858" s="3"/>
      <c r="K1858" s="21" t="str">
        <f t="shared" si="121"/>
        <v/>
      </c>
      <c r="L1858" s="2"/>
      <c r="M1858" s="2"/>
      <c r="N1858" s="18"/>
      <c r="O1858" s="18"/>
    </row>
    <row r="1859" spans="1:15" ht="18.75" customHeight="1" x14ac:dyDescent="0.25">
      <c r="A1859" s="18"/>
      <c r="B1859" s="54">
        <f>IF(J1859="",0,COUNTIF($J$7:J1859,J1859))</f>
        <v>0</v>
      </c>
      <c r="C1859" s="54" t="str">
        <f t="shared" si="118"/>
        <v>0</v>
      </c>
      <c r="D1859" s="57">
        <f t="shared" si="119"/>
        <v>45291</v>
      </c>
      <c r="E1859" s="54">
        <f t="shared" si="120"/>
        <v>81</v>
      </c>
      <c r="F1859" s="18"/>
      <c r="G1859" s="46"/>
      <c r="H1859" s="3"/>
      <c r="I1859" s="4"/>
      <c r="J1859" s="3"/>
      <c r="K1859" s="21" t="str">
        <f t="shared" si="121"/>
        <v/>
      </c>
      <c r="L1859" s="2"/>
      <c r="M1859" s="2"/>
      <c r="N1859" s="18"/>
      <c r="O1859" s="18"/>
    </row>
    <row r="1860" spans="1:15" ht="18.75" customHeight="1" x14ac:dyDescent="0.25">
      <c r="A1860" s="18"/>
      <c r="B1860" s="54">
        <f>IF(J1860="",0,COUNTIF($J$7:J1860,J1860))</f>
        <v>0</v>
      </c>
      <c r="C1860" s="54" t="str">
        <f t="shared" si="118"/>
        <v>0</v>
      </c>
      <c r="D1860" s="57">
        <f t="shared" si="119"/>
        <v>45291</v>
      </c>
      <c r="E1860" s="54">
        <f t="shared" si="120"/>
        <v>81</v>
      </c>
      <c r="F1860" s="18"/>
      <c r="G1860" s="46"/>
      <c r="H1860" s="3"/>
      <c r="I1860" s="4"/>
      <c r="J1860" s="3"/>
      <c r="K1860" s="21" t="str">
        <f t="shared" si="121"/>
        <v/>
      </c>
      <c r="L1860" s="2"/>
      <c r="M1860" s="2"/>
      <c r="N1860" s="18"/>
      <c r="O1860" s="18"/>
    </row>
    <row r="1861" spans="1:15" ht="18.75" customHeight="1" x14ac:dyDescent="0.25">
      <c r="A1861" s="18"/>
      <c r="B1861" s="54">
        <f>IF(J1861="",0,COUNTIF($J$7:J1861,J1861))</f>
        <v>0</v>
      </c>
      <c r="C1861" s="54" t="str">
        <f t="shared" si="118"/>
        <v>0</v>
      </c>
      <c r="D1861" s="57">
        <f t="shared" si="119"/>
        <v>45291</v>
      </c>
      <c r="E1861" s="54">
        <f t="shared" si="120"/>
        <v>81</v>
      </c>
      <c r="F1861" s="18"/>
      <c r="G1861" s="46"/>
      <c r="H1861" s="3"/>
      <c r="I1861" s="4"/>
      <c r="J1861" s="3"/>
      <c r="K1861" s="21" t="str">
        <f t="shared" si="121"/>
        <v/>
      </c>
      <c r="L1861" s="2"/>
      <c r="M1861" s="2"/>
      <c r="N1861" s="18"/>
      <c r="O1861" s="18"/>
    </row>
    <row r="1862" spans="1:15" ht="18.75" customHeight="1" x14ac:dyDescent="0.25">
      <c r="A1862" s="18"/>
      <c r="B1862" s="54">
        <f>IF(J1862="",0,COUNTIF($J$7:J1862,J1862))</f>
        <v>0</v>
      </c>
      <c r="C1862" s="54" t="str">
        <f t="shared" si="118"/>
        <v>0</v>
      </c>
      <c r="D1862" s="57">
        <f t="shared" si="119"/>
        <v>45291</v>
      </c>
      <c r="E1862" s="54">
        <f t="shared" si="120"/>
        <v>81</v>
      </c>
      <c r="F1862" s="18"/>
      <c r="G1862" s="46"/>
      <c r="H1862" s="3"/>
      <c r="I1862" s="4"/>
      <c r="J1862" s="3"/>
      <c r="K1862" s="21" t="str">
        <f t="shared" si="121"/>
        <v/>
      </c>
      <c r="L1862" s="2"/>
      <c r="M1862" s="2"/>
      <c r="N1862" s="18"/>
      <c r="O1862" s="18"/>
    </row>
    <row r="1863" spans="1:15" ht="18.75" customHeight="1" x14ac:dyDescent="0.25">
      <c r="A1863" s="18"/>
      <c r="B1863" s="54">
        <f>IF(J1863="",0,COUNTIF($J$7:J1863,J1863))</f>
        <v>0</v>
      </c>
      <c r="C1863" s="54" t="str">
        <f t="shared" si="118"/>
        <v>0</v>
      </c>
      <c r="D1863" s="57">
        <f t="shared" si="119"/>
        <v>45291</v>
      </c>
      <c r="E1863" s="54">
        <f t="shared" si="120"/>
        <v>81</v>
      </c>
      <c r="F1863" s="18"/>
      <c r="G1863" s="46"/>
      <c r="H1863" s="3"/>
      <c r="I1863" s="4"/>
      <c r="J1863" s="3"/>
      <c r="K1863" s="21" t="str">
        <f t="shared" si="121"/>
        <v/>
      </c>
      <c r="L1863" s="2"/>
      <c r="M1863" s="2"/>
      <c r="N1863" s="18"/>
      <c r="O1863" s="18"/>
    </row>
    <row r="1864" spans="1:15" ht="18.75" customHeight="1" x14ac:dyDescent="0.25">
      <c r="A1864" s="18"/>
      <c r="B1864" s="54">
        <f>IF(J1864="",0,COUNTIF($J$7:J1864,J1864))</f>
        <v>0</v>
      </c>
      <c r="C1864" s="54" t="str">
        <f t="shared" si="118"/>
        <v>0</v>
      </c>
      <c r="D1864" s="57">
        <f t="shared" si="119"/>
        <v>45291</v>
      </c>
      <c r="E1864" s="54">
        <f t="shared" si="120"/>
        <v>81</v>
      </c>
      <c r="F1864" s="18"/>
      <c r="G1864" s="46"/>
      <c r="H1864" s="3"/>
      <c r="I1864" s="4"/>
      <c r="J1864" s="3"/>
      <c r="K1864" s="21" t="str">
        <f t="shared" si="121"/>
        <v/>
      </c>
      <c r="L1864" s="2"/>
      <c r="M1864" s="2"/>
      <c r="N1864" s="18"/>
      <c r="O1864" s="18"/>
    </row>
    <row r="1865" spans="1:15" ht="18.75" customHeight="1" x14ac:dyDescent="0.25">
      <c r="A1865" s="18"/>
      <c r="B1865" s="54">
        <f>IF(J1865="",0,COUNTIF($J$7:J1865,J1865))</f>
        <v>0</v>
      </c>
      <c r="C1865" s="54" t="str">
        <f t="shared" si="118"/>
        <v>0</v>
      </c>
      <c r="D1865" s="57">
        <f t="shared" si="119"/>
        <v>45291</v>
      </c>
      <c r="E1865" s="54">
        <f t="shared" si="120"/>
        <v>81</v>
      </c>
      <c r="F1865" s="18"/>
      <c r="G1865" s="46"/>
      <c r="H1865" s="3"/>
      <c r="I1865" s="4"/>
      <c r="J1865" s="3"/>
      <c r="K1865" s="21" t="str">
        <f t="shared" si="121"/>
        <v/>
      </c>
      <c r="L1865" s="2"/>
      <c r="M1865" s="2"/>
      <c r="N1865" s="18"/>
      <c r="O1865" s="18"/>
    </row>
    <row r="1866" spans="1:15" ht="18.75" customHeight="1" x14ac:dyDescent="0.25">
      <c r="A1866" s="18"/>
      <c r="B1866" s="54">
        <f>IF(J1866="",0,COUNTIF($J$7:J1866,J1866))</f>
        <v>0</v>
      </c>
      <c r="C1866" s="54" t="str">
        <f t="shared" si="118"/>
        <v>0</v>
      </c>
      <c r="D1866" s="57">
        <f t="shared" si="119"/>
        <v>45291</v>
      </c>
      <c r="E1866" s="54">
        <f t="shared" si="120"/>
        <v>81</v>
      </c>
      <c r="F1866" s="18"/>
      <c r="G1866" s="46"/>
      <c r="H1866" s="3"/>
      <c r="I1866" s="4"/>
      <c r="J1866" s="3"/>
      <c r="K1866" s="21" t="str">
        <f t="shared" si="121"/>
        <v/>
      </c>
      <c r="L1866" s="2"/>
      <c r="M1866" s="2"/>
      <c r="N1866" s="18"/>
      <c r="O1866" s="18"/>
    </row>
    <row r="1867" spans="1:15" ht="18.75" customHeight="1" x14ac:dyDescent="0.25">
      <c r="A1867" s="18"/>
      <c r="B1867" s="54">
        <f>IF(J1867="",0,COUNTIF($J$7:J1867,J1867))</f>
        <v>0</v>
      </c>
      <c r="C1867" s="54" t="str">
        <f t="shared" si="118"/>
        <v>0</v>
      </c>
      <c r="D1867" s="57">
        <f t="shared" si="119"/>
        <v>45291</v>
      </c>
      <c r="E1867" s="54">
        <f t="shared" si="120"/>
        <v>81</v>
      </c>
      <c r="F1867" s="18"/>
      <c r="G1867" s="46"/>
      <c r="H1867" s="3"/>
      <c r="I1867" s="4"/>
      <c r="J1867" s="3"/>
      <c r="K1867" s="21" t="str">
        <f t="shared" si="121"/>
        <v/>
      </c>
      <c r="L1867" s="2"/>
      <c r="M1867" s="2"/>
      <c r="N1867" s="18"/>
      <c r="O1867" s="18"/>
    </row>
    <row r="1868" spans="1:15" ht="18.75" customHeight="1" x14ac:dyDescent="0.25">
      <c r="A1868" s="18"/>
      <c r="B1868" s="54">
        <f>IF(J1868="",0,COUNTIF($J$7:J1868,J1868))</f>
        <v>0</v>
      </c>
      <c r="C1868" s="54" t="str">
        <f t="shared" si="118"/>
        <v>0</v>
      </c>
      <c r="D1868" s="57">
        <f t="shared" si="119"/>
        <v>45291</v>
      </c>
      <c r="E1868" s="54">
        <f t="shared" si="120"/>
        <v>81</v>
      </c>
      <c r="F1868" s="18"/>
      <c r="G1868" s="46"/>
      <c r="H1868" s="3"/>
      <c r="I1868" s="4"/>
      <c r="J1868" s="3"/>
      <c r="K1868" s="21" t="str">
        <f t="shared" si="121"/>
        <v/>
      </c>
      <c r="L1868" s="2"/>
      <c r="M1868" s="2"/>
      <c r="N1868" s="18"/>
      <c r="O1868" s="18"/>
    </row>
    <row r="1869" spans="1:15" ht="18.75" customHeight="1" x14ac:dyDescent="0.25">
      <c r="A1869" s="18"/>
      <c r="B1869" s="54">
        <f>IF(J1869="",0,COUNTIF($J$7:J1869,J1869))</f>
        <v>0</v>
      </c>
      <c r="C1869" s="54" t="str">
        <f t="shared" si="118"/>
        <v>0</v>
      </c>
      <c r="D1869" s="57">
        <f t="shared" si="119"/>
        <v>45291</v>
      </c>
      <c r="E1869" s="54">
        <f t="shared" si="120"/>
        <v>81</v>
      </c>
      <c r="F1869" s="18"/>
      <c r="G1869" s="46"/>
      <c r="H1869" s="3"/>
      <c r="I1869" s="4"/>
      <c r="J1869" s="3"/>
      <c r="K1869" s="21" t="str">
        <f t="shared" si="121"/>
        <v/>
      </c>
      <c r="L1869" s="2"/>
      <c r="M1869" s="2"/>
      <c r="N1869" s="18"/>
      <c r="O1869" s="18"/>
    </row>
    <row r="1870" spans="1:15" ht="18.75" customHeight="1" x14ac:dyDescent="0.25">
      <c r="A1870" s="18"/>
      <c r="B1870" s="54">
        <f>IF(J1870="",0,COUNTIF($J$7:J1870,J1870))</f>
        <v>0</v>
      </c>
      <c r="C1870" s="54" t="str">
        <f t="shared" si="118"/>
        <v>0</v>
      </c>
      <c r="D1870" s="57">
        <f t="shared" si="119"/>
        <v>45291</v>
      </c>
      <c r="E1870" s="54">
        <f t="shared" si="120"/>
        <v>81</v>
      </c>
      <c r="F1870" s="18"/>
      <c r="G1870" s="46"/>
      <c r="H1870" s="3"/>
      <c r="I1870" s="4"/>
      <c r="J1870" s="3"/>
      <c r="K1870" s="21" t="str">
        <f t="shared" si="121"/>
        <v/>
      </c>
      <c r="L1870" s="2"/>
      <c r="M1870" s="2"/>
      <c r="N1870" s="18"/>
      <c r="O1870" s="18"/>
    </row>
    <row r="1871" spans="1:15" ht="18.75" customHeight="1" x14ac:dyDescent="0.25">
      <c r="A1871" s="18"/>
      <c r="B1871" s="54">
        <f>IF(J1871="",0,COUNTIF($J$7:J1871,J1871))</f>
        <v>0</v>
      </c>
      <c r="C1871" s="54" t="str">
        <f t="shared" si="118"/>
        <v>0</v>
      </c>
      <c r="D1871" s="57">
        <f t="shared" si="119"/>
        <v>45291</v>
      </c>
      <c r="E1871" s="54">
        <f t="shared" si="120"/>
        <v>81</v>
      </c>
      <c r="F1871" s="18"/>
      <c r="G1871" s="46"/>
      <c r="H1871" s="3"/>
      <c r="I1871" s="4"/>
      <c r="J1871" s="3"/>
      <c r="K1871" s="21" t="str">
        <f t="shared" si="121"/>
        <v/>
      </c>
      <c r="L1871" s="2"/>
      <c r="M1871" s="2"/>
      <c r="N1871" s="18"/>
      <c r="O1871" s="18"/>
    </row>
    <row r="1872" spans="1:15" ht="18.75" customHeight="1" x14ac:dyDescent="0.25">
      <c r="A1872" s="18"/>
      <c r="B1872" s="54">
        <f>IF(J1872="",0,COUNTIF($J$7:J1872,J1872))</f>
        <v>0</v>
      </c>
      <c r="C1872" s="54" t="str">
        <f t="shared" si="118"/>
        <v>0</v>
      </c>
      <c r="D1872" s="57">
        <f t="shared" si="119"/>
        <v>45291</v>
      </c>
      <c r="E1872" s="54">
        <f t="shared" si="120"/>
        <v>81</v>
      </c>
      <c r="F1872" s="18"/>
      <c r="G1872" s="46"/>
      <c r="H1872" s="3"/>
      <c r="I1872" s="4"/>
      <c r="J1872" s="3"/>
      <c r="K1872" s="21" t="str">
        <f t="shared" si="121"/>
        <v/>
      </c>
      <c r="L1872" s="2"/>
      <c r="M1872" s="2"/>
      <c r="N1872" s="18"/>
      <c r="O1872" s="18"/>
    </row>
    <row r="1873" spans="1:15" ht="18.75" customHeight="1" x14ac:dyDescent="0.25">
      <c r="A1873" s="18"/>
      <c r="B1873" s="54">
        <f>IF(J1873="",0,COUNTIF($J$7:J1873,J1873))</f>
        <v>0</v>
      </c>
      <c r="C1873" s="54" t="str">
        <f t="shared" si="118"/>
        <v>0</v>
      </c>
      <c r="D1873" s="57">
        <f t="shared" si="119"/>
        <v>45291</v>
      </c>
      <c r="E1873" s="54">
        <f t="shared" si="120"/>
        <v>81</v>
      </c>
      <c r="F1873" s="18"/>
      <c r="G1873" s="46"/>
      <c r="H1873" s="3"/>
      <c r="I1873" s="4"/>
      <c r="J1873" s="3"/>
      <c r="K1873" s="21" t="str">
        <f t="shared" si="121"/>
        <v/>
      </c>
      <c r="L1873" s="2"/>
      <c r="M1873" s="2"/>
      <c r="N1873" s="18"/>
      <c r="O1873" s="18"/>
    </row>
    <row r="1874" spans="1:15" ht="18.75" customHeight="1" x14ac:dyDescent="0.25">
      <c r="A1874" s="18"/>
      <c r="B1874" s="54">
        <f>IF(J1874="",0,COUNTIF($J$7:J1874,J1874))</f>
        <v>0</v>
      </c>
      <c r="C1874" s="54" t="str">
        <f t="shared" si="118"/>
        <v>0</v>
      </c>
      <c r="D1874" s="57">
        <f t="shared" si="119"/>
        <v>45291</v>
      </c>
      <c r="E1874" s="54">
        <f t="shared" si="120"/>
        <v>81</v>
      </c>
      <c r="F1874" s="18"/>
      <c r="G1874" s="46"/>
      <c r="H1874" s="3"/>
      <c r="I1874" s="4"/>
      <c r="J1874" s="3"/>
      <c r="K1874" s="21" t="str">
        <f t="shared" si="121"/>
        <v/>
      </c>
      <c r="L1874" s="2"/>
      <c r="M1874" s="2"/>
      <c r="N1874" s="18"/>
      <c r="O1874" s="18"/>
    </row>
    <row r="1875" spans="1:15" ht="18.75" customHeight="1" x14ac:dyDescent="0.25">
      <c r="A1875" s="18"/>
      <c r="B1875" s="54">
        <f>IF(J1875="",0,COUNTIF($J$7:J1875,J1875))</f>
        <v>0</v>
      </c>
      <c r="C1875" s="54" t="str">
        <f t="shared" si="118"/>
        <v>0</v>
      </c>
      <c r="D1875" s="57">
        <f t="shared" si="119"/>
        <v>45291</v>
      </c>
      <c r="E1875" s="54">
        <f t="shared" si="120"/>
        <v>81</v>
      </c>
      <c r="F1875" s="18"/>
      <c r="G1875" s="46"/>
      <c r="H1875" s="3"/>
      <c r="I1875" s="4"/>
      <c r="J1875" s="3"/>
      <c r="K1875" s="21" t="str">
        <f t="shared" si="121"/>
        <v/>
      </c>
      <c r="L1875" s="2"/>
      <c r="M1875" s="2"/>
      <c r="N1875" s="18"/>
      <c r="O1875" s="18"/>
    </row>
    <row r="1876" spans="1:15" ht="18.75" customHeight="1" x14ac:dyDescent="0.25">
      <c r="A1876" s="18"/>
      <c r="B1876" s="54">
        <f>IF(J1876="",0,COUNTIF($J$7:J1876,J1876))</f>
        <v>0</v>
      </c>
      <c r="C1876" s="54" t="str">
        <f t="shared" si="118"/>
        <v>0</v>
      </c>
      <c r="D1876" s="57">
        <f t="shared" si="119"/>
        <v>45291</v>
      </c>
      <c r="E1876" s="54">
        <f t="shared" si="120"/>
        <v>81</v>
      </c>
      <c r="F1876" s="18"/>
      <c r="G1876" s="46"/>
      <c r="H1876" s="3"/>
      <c r="I1876" s="4"/>
      <c r="J1876" s="3"/>
      <c r="K1876" s="21" t="str">
        <f t="shared" si="121"/>
        <v/>
      </c>
      <c r="L1876" s="2"/>
      <c r="M1876" s="2"/>
      <c r="N1876" s="18"/>
      <c r="O1876" s="18"/>
    </row>
    <row r="1877" spans="1:15" ht="18.75" customHeight="1" x14ac:dyDescent="0.25">
      <c r="A1877" s="18"/>
      <c r="B1877" s="54">
        <f>IF(J1877="",0,COUNTIF($J$7:J1877,J1877))</f>
        <v>0</v>
      </c>
      <c r="C1877" s="54" t="str">
        <f t="shared" si="118"/>
        <v>0</v>
      </c>
      <c r="D1877" s="57">
        <f t="shared" si="119"/>
        <v>45291</v>
      </c>
      <c r="E1877" s="54">
        <f t="shared" si="120"/>
        <v>81</v>
      </c>
      <c r="F1877" s="18"/>
      <c r="G1877" s="46"/>
      <c r="H1877" s="3"/>
      <c r="I1877" s="4"/>
      <c r="J1877" s="3"/>
      <c r="K1877" s="21" t="str">
        <f t="shared" si="121"/>
        <v/>
      </c>
      <c r="L1877" s="2"/>
      <c r="M1877" s="2"/>
      <c r="N1877" s="18"/>
      <c r="O1877" s="18"/>
    </row>
    <row r="1878" spans="1:15" ht="18.75" customHeight="1" x14ac:dyDescent="0.25">
      <c r="A1878" s="18"/>
      <c r="B1878" s="54">
        <f>IF(J1878="",0,COUNTIF($J$7:J1878,J1878))</f>
        <v>0</v>
      </c>
      <c r="C1878" s="54" t="str">
        <f t="shared" si="118"/>
        <v>0</v>
      </c>
      <c r="D1878" s="57">
        <f t="shared" si="119"/>
        <v>45291</v>
      </c>
      <c r="E1878" s="54">
        <f t="shared" si="120"/>
        <v>81</v>
      </c>
      <c r="F1878" s="18"/>
      <c r="G1878" s="46"/>
      <c r="H1878" s="3"/>
      <c r="I1878" s="4"/>
      <c r="J1878" s="3"/>
      <c r="K1878" s="21" t="str">
        <f t="shared" si="121"/>
        <v/>
      </c>
      <c r="L1878" s="2"/>
      <c r="M1878" s="2"/>
      <c r="N1878" s="18"/>
      <c r="O1878" s="18"/>
    </row>
    <row r="1879" spans="1:15" ht="18.75" customHeight="1" x14ac:dyDescent="0.25">
      <c r="A1879" s="18"/>
      <c r="B1879" s="54">
        <f>IF(J1879="",0,COUNTIF($J$7:J1879,J1879))</f>
        <v>0</v>
      </c>
      <c r="C1879" s="54" t="str">
        <f t="shared" si="118"/>
        <v>0</v>
      </c>
      <c r="D1879" s="57">
        <f t="shared" si="119"/>
        <v>45291</v>
      </c>
      <c r="E1879" s="54">
        <f t="shared" si="120"/>
        <v>81</v>
      </c>
      <c r="F1879" s="18"/>
      <c r="G1879" s="46"/>
      <c r="H1879" s="3"/>
      <c r="I1879" s="4"/>
      <c r="J1879" s="3"/>
      <c r="K1879" s="21" t="str">
        <f t="shared" si="121"/>
        <v/>
      </c>
      <c r="L1879" s="2"/>
      <c r="M1879" s="2"/>
      <c r="N1879" s="18"/>
      <c r="O1879" s="18"/>
    </row>
    <row r="1880" spans="1:15" ht="18.75" customHeight="1" x14ac:dyDescent="0.25">
      <c r="A1880" s="18"/>
      <c r="B1880" s="54">
        <f>IF(J1880="",0,COUNTIF($J$7:J1880,J1880))</f>
        <v>0</v>
      </c>
      <c r="C1880" s="54" t="str">
        <f t="shared" si="118"/>
        <v>0</v>
      </c>
      <c r="D1880" s="57">
        <f t="shared" si="119"/>
        <v>45291</v>
      </c>
      <c r="E1880" s="54">
        <f t="shared" si="120"/>
        <v>81</v>
      </c>
      <c r="F1880" s="18"/>
      <c r="G1880" s="46"/>
      <c r="H1880" s="3"/>
      <c r="I1880" s="4"/>
      <c r="J1880" s="3"/>
      <c r="K1880" s="21" t="str">
        <f t="shared" si="121"/>
        <v/>
      </c>
      <c r="L1880" s="2"/>
      <c r="M1880" s="2"/>
      <c r="N1880" s="18"/>
      <c r="O1880" s="18"/>
    </row>
    <row r="1881" spans="1:15" ht="18.75" customHeight="1" x14ac:dyDescent="0.25">
      <c r="A1881" s="18"/>
      <c r="B1881" s="54">
        <f>IF(J1881="",0,COUNTIF($J$7:J1881,J1881))</f>
        <v>0</v>
      </c>
      <c r="C1881" s="54" t="str">
        <f t="shared" si="118"/>
        <v>0</v>
      </c>
      <c r="D1881" s="57">
        <f t="shared" si="119"/>
        <v>45291</v>
      </c>
      <c r="E1881" s="54">
        <f t="shared" si="120"/>
        <v>81</v>
      </c>
      <c r="F1881" s="18"/>
      <c r="G1881" s="46"/>
      <c r="H1881" s="3"/>
      <c r="I1881" s="4"/>
      <c r="J1881" s="3"/>
      <c r="K1881" s="21" t="str">
        <f t="shared" si="121"/>
        <v/>
      </c>
      <c r="L1881" s="2"/>
      <c r="M1881" s="2"/>
      <c r="N1881" s="18"/>
      <c r="O1881" s="18"/>
    </row>
    <row r="1882" spans="1:15" ht="18.75" customHeight="1" x14ac:dyDescent="0.25">
      <c r="A1882" s="18"/>
      <c r="B1882" s="54">
        <f>IF(J1882="",0,COUNTIF($J$7:J1882,J1882))</f>
        <v>0</v>
      </c>
      <c r="C1882" s="54" t="str">
        <f t="shared" si="118"/>
        <v>0</v>
      </c>
      <c r="D1882" s="57">
        <f t="shared" si="119"/>
        <v>45291</v>
      </c>
      <c r="E1882" s="54">
        <f t="shared" si="120"/>
        <v>81</v>
      </c>
      <c r="F1882" s="18"/>
      <c r="G1882" s="46"/>
      <c r="H1882" s="3"/>
      <c r="I1882" s="4"/>
      <c r="J1882" s="3"/>
      <c r="K1882" s="21" t="str">
        <f t="shared" si="121"/>
        <v/>
      </c>
      <c r="L1882" s="2"/>
      <c r="M1882" s="2"/>
      <c r="N1882" s="18"/>
      <c r="O1882" s="18"/>
    </row>
    <row r="1883" spans="1:15" ht="18.75" customHeight="1" x14ac:dyDescent="0.25">
      <c r="A1883" s="18"/>
      <c r="B1883" s="54">
        <f>IF(J1883="",0,COUNTIF($J$7:J1883,J1883))</f>
        <v>0</v>
      </c>
      <c r="C1883" s="54" t="str">
        <f t="shared" si="118"/>
        <v>0</v>
      </c>
      <c r="D1883" s="57">
        <f t="shared" si="119"/>
        <v>45291</v>
      </c>
      <c r="E1883" s="54">
        <f t="shared" si="120"/>
        <v>81</v>
      </c>
      <c r="F1883" s="18"/>
      <c r="G1883" s="46"/>
      <c r="H1883" s="3"/>
      <c r="I1883" s="4"/>
      <c r="J1883" s="3"/>
      <c r="K1883" s="21" t="str">
        <f t="shared" si="121"/>
        <v/>
      </c>
      <c r="L1883" s="2"/>
      <c r="M1883" s="2"/>
      <c r="N1883" s="18"/>
      <c r="O1883" s="18"/>
    </row>
    <row r="1884" spans="1:15" ht="18.75" customHeight="1" x14ac:dyDescent="0.25">
      <c r="A1884" s="18"/>
      <c r="B1884" s="54">
        <f>IF(J1884="",0,COUNTIF($J$7:J1884,J1884))</f>
        <v>0</v>
      </c>
      <c r="C1884" s="54" t="str">
        <f t="shared" si="118"/>
        <v>0</v>
      </c>
      <c r="D1884" s="57">
        <f t="shared" si="119"/>
        <v>45291</v>
      </c>
      <c r="E1884" s="54">
        <f t="shared" si="120"/>
        <v>81</v>
      </c>
      <c r="F1884" s="18"/>
      <c r="G1884" s="46"/>
      <c r="H1884" s="3"/>
      <c r="I1884" s="4"/>
      <c r="J1884" s="3"/>
      <c r="K1884" s="21" t="str">
        <f t="shared" si="121"/>
        <v/>
      </c>
      <c r="L1884" s="2"/>
      <c r="M1884" s="2"/>
      <c r="N1884" s="18"/>
      <c r="O1884" s="18"/>
    </row>
    <row r="1885" spans="1:15" ht="18.75" customHeight="1" x14ac:dyDescent="0.25">
      <c r="A1885" s="18"/>
      <c r="B1885" s="54">
        <f>IF(J1885="",0,COUNTIF($J$7:J1885,J1885))</f>
        <v>0</v>
      </c>
      <c r="C1885" s="54" t="str">
        <f t="shared" si="118"/>
        <v>0</v>
      </c>
      <c r="D1885" s="57">
        <f t="shared" si="119"/>
        <v>45291</v>
      </c>
      <c r="E1885" s="54">
        <f t="shared" si="120"/>
        <v>81</v>
      </c>
      <c r="F1885" s="18"/>
      <c r="G1885" s="46"/>
      <c r="H1885" s="3"/>
      <c r="I1885" s="4"/>
      <c r="J1885" s="3"/>
      <c r="K1885" s="21" t="str">
        <f t="shared" si="121"/>
        <v/>
      </c>
      <c r="L1885" s="2"/>
      <c r="M1885" s="2"/>
      <c r="N1885" s="18"/>
      <c r="O1885" s="18"/>
    </row>
    <row r="1886" spans="1:15" ht="18.75" customHeight="1" x14ac:dyDescent="0.25">
      <c r="A1886" s="18"/>
      <c r="B1886" s="54">
        <f>IF(J1886="",0,COUNTIF($J$7:J1886,J1886))</f>
        <v>0</v>
      </c>
      <c r="C1886" s="54" t="str">
        <f t="shared" si="118"/>
        <v>0</v>
      </c>
      <c r="D1886" s="57">
        <f t="shared" si="119"/>
        <v>45291</v>
      </c>
      <c r="E1886" s="54">
        <f t="shared" si="120"/>
        <v>81</v>
      </c>
      <c r="F1886" s="18"/>
      <c r="G1886" s="46"/>
      <c r="H1886" s="3"/>
      <c r="I1886" s="4"/>
      <c r="J1886" s="3"/>
      <c r="K1886" s="21" t="str">
        <f t="shared" si="121"/>
        <v/>
      </c>
      <c r="L1886" s="2"/>
      <c r="M1886" s="2"/>
      <c r="N1886" s="18"/>
      <c r="O1886" s="18"/>
    </row>
    <row r="1887" spans="1:15" ht="18.75" customHeight="1" x14ac:dyDescent="0.25">
      <c r="A1887" s="18"/>
      <c r="B1887" s="54">
        <f>IF(J1887="",0,COUNTIF($J$7:J1887,J1887))</f>
        <v>0</v>
      </c>
      <c r="C1887" s="54" t="str">
        <f t="shared" si="118"/>
        <v>0</v>
      </c>
      <c r="D1887" s="57">
        <f t="shared" si="119"/>
        <v>45291</v>
      </c>
      <c r="E1887" s="54">
        <f t="shared" si="120"/>
        <v>81</v>
      </c>
      <c r="F1887" s="18"/>
      <c r="G1887" s="46"/>
      <c r="H1887" s="3"/>
      <c r="I1887" s="4"/>
      <c r="J1887" s="3"/>
      <c r="K1887" s="21" t="str">
        <f t="shared" si="121"/>
        <v/>
      </c>
      <c r="L1887" s="2"/>
      <c r="M1887" s="2"/>
      <c r="N1887" s="18"/>
      <c r="O1887" s="18"/>
    </row>
    <row r="1888" spans="1:15" ht="18.75" customHeight="1" x14ac:dyDescent="0.25">
      <c r="A1888" s="18"/>
      <c r="B1888" s="54">
        <f>IF(J1888="",0,COUNTIF($J$7:J1888,J1888))</f>
        <v>0</v>
      </c>
      <c r="C1888" s="54" t="str">
        <f t="shared" si="118"/>
        <v>0</v>
      </c>
      <c r="D1888" s="57">
        <f t="shared" si="119"/>
        <v>45291</v>
      </c>
      <c r="E1888" s="54">
        <f t="shared" si="120"/>
        <v>81</v>
      </c>
      <c r="F1888" s="18"/>
      <c r="G1888" s="46"/>
      <c r="H1888" s="3"/>
      <c r="I1888" s="4"/>
      <c r="J1888" s="3"/>
      <c r="K1888" s="21" t="str">
        <f t="shared" si="121"/>
        <v/>
      </c>
      <c r="L1888" s="2"/>
      <c r="M1888" s="2"/>
      <c r="N1888" s="18"/>
      <c r="O1888" s="18"/>
    </row>
    <row r="1889" spans="1:15" ht="18.75" customHeight="1" x14ac:dyDescent="0.25">
      <c r="A1889" s="18"/>
      <c r="B1889" s="54">
        <f>IF(J1889="",0,COUNTIF($J$7:J1889,J1889))</f>
        <v>0</v>
      </c>
      <c r="C1889" s="54" t="str">
        <f t="shared" si="118"/>
        <v>0</v>
      </c>
      <c r="D1889" s="57">
        <f t="shared" si="119"/>
        <v>45291</v>
      </c>
      <c r="E1889" s="54">
        <f t="shared" si="120"/>
        <v>81</v>
      </c>
      <c r="F1889" s="18"/>
      <c r="G1889" s="46"/>
      <c r="H1889" s="3"/>
      <c r="I1889" s="4"/>
      <c r="J1889" s="3"/>
      <c r="K1889" s="21" t="str">
        <f t="shared" si="121"/>
        <v/>
      </c>
      <c r="L1889" s="2"/>
      <c r="M1889" s="2"/>
      <c r="N1889" s="18"/>
      <c r="O1889" s="18"/>
    </row>
    <row r="1890" spans="1:15" ht="18.75" customHeight="1" x14ac:dyDescent="0.25">
      <c r="A1890" s="18"/>
      <c r="B1890" s="54">
        <f>IF(J1890="",0,COUNTIF($J$7:J1890,J1890))</f>
        <v>0</v>
      </c>
      <c r="C1890" s="54" t="str">
        <f t="shared" si="118"/>
        <v>0</v>
      </c>
      <c r="D1890" s="57">
        <f t="shared" si="119"/>
        <v>45291</v>
      </c>
      <c r="E1890" s="54">
        <f t="shared" si="120"/>
        <v>81</v>
      </c>
      <c r="F1890" s="18"/>
      <c r="G1890" s="46"/>
      <c r="H1890" s="3"/>
      <c r="I1890" s="4"/>
      <c r="J1890" s="3"/>
      <c r="K1890" s="21" t="str">
        <f t="shared" si="121"/>
        <v/>
      </c>
      <c r="L1890" s="2"/>
      <c r="M1890" s="2"/>
      <c r="N1890" s="18"/>
      <c r="O1890" s="18"/>
    </row>
    <row r="1891" spans="1:15" ht="18.75" customHeight="1" x14ac:dyDescent="0.25">
      <c r="A1891" s="18"/>
      <c r="B1891" s="54">
        <f>IF(J1891="",0,COUNTIF($J$7:J1891,J1891))</f>
        <v>0</v>
      </c>
      <c r="C1891" s="54" t="str">
        <f t="shared" si="118"/>
        <v>0</v>
      </c>
      <c r="D1891" s="57">
        <f t="shared" si="119"/>
        <v>45291</v>
      </c>
      <c r="E1891" s="54">
        <f t="shared" si="120"/>
        <v>81</v>
      </c>
      <c r="F1891" s="18"/>
      <c r="G1891" s="46"/>
      <c r="H1891" s="3"/>
      <c r="I1891" s="4"/>
      <c r="J1891" s="3"/>
      <c r="K1891" s="21" t="str">
        <f t="shared" si="121"/>
        <v/>
      </c>
      <c r="L1891" s="2"/>
      <c r="M1891" s="2"/>
      <c r="N1891" s="18"/>
      <c r="O1891" s="18"/>
    </row>
    <row r="1892" spans="1:15" ht="18.75" customHeight="1" x14ac:dyDescent="0.25">
      <c r="A1892" s="18"/>
      <c r="B1892" s="54">
        <f>IF(J1892="",0,COUNTIF($J$7:J1892,J1892))</f>
        <v>0</v>
      </c>
      <c r="C1892" s="54" t="str">
        <f t="shared" si="118"/>
        <v>0</v>
      </c>
      <c r="D1892" s="57">
        <f t="shared" si="119"/>
        <v>45291</v>
      </c>
      <c r="E1892" s="54">
        <f t="shared" si="120"/>
        <v>81</v>
      </c>
      <c r="F1892" s="18"/>
      <c r="G1892" s="46"/>
      <c r="H1892" s="3"/>
      <c r="I1892" s="4"/>
      <c r="J1892" s="3"/>
      <c r="K1892" s="21" t="str">
        <f t="shared" si="121"/>
        <v/>
      </c>
      <c r="L1892" s="2"/>
      <c r="M1892" s="2"/>
      <c r="N1892" s="18"/>
      <c r="O1892" s="18"/>
    </row>
    <row r="1893" spans="1:15" ht="18.75" customHeight="1" x14ac:dyDescent="0.25">
      <c r="A1893" s="18"/>
      <c r="B1893" s="54">
        <f>IF(J1893="",0,COUNTIF($J$7:J1893,J1893))</f>
        <v>0</v>
      </c>
      <c r="C1893" s="54" t="str">
        <f t="shared" si="118"/>
        <v>0</v>
      </c>
      <c r="D1893" s="57">
        <f t="shared" si="119"/>
        <v>45291</v>
      </c>
      <c r="E1893" s="54">
        <f t="shared" si="120"/>
        <v>81</v>
      </c>
      <c r="F1893" s="18"/>
      <c r="G1893" s="46"/>
      <c r="H1893" s="3"/>
      <c r="I1893" s="4"/>
      <c r="J1893" s="3"/>
      <c r="K1893" s="21" t="str">
        <f t="shared" si="121"/>
        <v/>
      </c>
      <c r="L1893" s="2"/>
      <c r="M1893" s="2"/>
      <c r="N1893" s="18"/>
      <c r="O1893" s="18"/>
    </row>
    <row r="1894" spans="1:15" ht="18.75" customHeight="1" x14ac:dyDescent="0.25">
      <c r="A1894" s="18"/>
      <c r="B1894" s="54">
        <f>IF(J1894="",0,COUNTIF($J$7:J1894,J1894))</f>
        <v>0</v>
      </c>
      <c r="C1894" s="54" t="str">
        <f t="shared" si="118"/>
        <v>0</v>
      </c>
      <c r="D1894" s="57">
        <f t="shared" si="119"/>
        <v>45291</v>
      </c>
      <c r="E1894" s="54">
        <f t="shared" si="120"/>
        <v>81</v>
      </c>
      <c r="F1894" s="18"/>
      <c r="G1894" s="46"/>
      <c r="H1894" s="3"/>
      <c r="I1894" s="4"/>
      <c r="J1894" s="3"/>
      <c r="K1894" s="21" t="str">
        <f t="shared" si="121"/>
        <v/>
      </c>
      <c r="L1894" s="2"/>
      <c r="M1894" s="2"/>
      <c r="N1894" s="18"/>
      <c r="O1894" s="18"/>
    </row>
    <row r="1895" spans="1:15" ht="18.75" customHeight="1" x14ac:dyDescent="0.25">
      <c r="A1895" s="18"/>
      <c r="B1895" s="54">
        <f>IF(J1895="",0,COUNTIF($J$7:J1895,J1895))</f>
        <v>0</v>
      </c>
      <c r="C1895" s="54" t="str">
        <f t="shared" si="118"/>
        <v>0</v>
      </c>
      <c r="D1895" s="57">
        <f t="shared" si="119"/>
        <v>45291</v>
      </c>
      <c r="E1895" s="54">
        <f t="shared" si="120"/>
        <v>81</v>
      </c>
      <c r="F1895" s="18"/>
      <c r="G1895" s="46"/>
      <c r="H1895" s="3"/>
      <c r="I1895" s="4"/>
      <c r="J1895" s="3"/>
      <c r="K1895" s="21" t="str">
        <f t="shared" si="121"/>
        <v/>
      </c>
      <c r="L1895" s="2"/>
      <c r="M1895" s="2"/>
      <c r="N1895" s="18"/>
      <c r="O1895" s="18"/>
    </row>
    <row r="1896" spans="1:15" ht="18.75" customHeight="1" x14ac:dyDescent="0.25">
      <c r="A1896" s="18"/>
      <c r="B1896" s="54">
        <f>IF(J1896="",0,COUNTIF($J$7:J1896,J1896))</f>
        <v>0</v>
      </c>
      <c r="C1896" s="54" t="str">
        <f t="shared" si="118"/>
        <v>0</v>
      </c>
      <c r="D1896" s="57">
        <f t="shared" si="119"/>
        <v>45291</v>
      </c>
      <c r="E1896" s="54">
        <f t="shared" si="120"/>
        <v>81</v>
      </c>
      <c r="F1896" s="18"/>
      <c r="G1896" s="46"/>
      <c r="H1896" s="3"/>
      <c r="I1896" s="4"/>
      <c r="J1896" s="3"/>
      <c r="K1896" s="21" t="str">
        <f t="shared" si="121"/>
        <v/>
      </c>
      <c r="L1896" s="2"/>
      <c r="M1896" s="2"/>
      <c r="N1896" s="18"/>
      <c r="O1896" s="18"/>
    </row>
    <row r="1897" spans="1:15" ht="18.75" customHeight="1" x14ac:dyDescent="0.25">
      <c r="A1897" s="18"/>
      <c r="B1897" s="54">
        <f>IF(J1897="",0,COUNTIF($J$7:J1897,J1897))</f>
        <v>0</v>
      </c>
      <c r="C1897" s="54" t="str">
        <f t="shared" si="118"/>
        <v>0</v>
      </c>
      <c r="D1897" s="57">
        <f t="shared" si="119"/>
        <v>45291</v>
      </c>
      <c r="E1897" s="54">
        <f t="shared" si="120"/>
        <v>81</v>
      </c>
      <c r="F1897" s="18"/>
      <c r="G1897" s="46"/>
      <c r="H1897" s="3"/>
      <c r="I1897" s="4"/>
      <c r="J1897" s="3"/>
      <c r="K1897" s="21" t="str">
        <f t="shared" si="121"/>
        <v/>
      </c>
      <c r="L1897" s="2"/>
      <c r="M1897" s="2"/>
      <c r="N1897" s="18"/>
      <c r="O1897" s="18"/>
    </row>
    <row r="1898" spans="1:15" ht="18.75" customHeight="1" x14ac:dyDescent="0.25">
      <c r="A1898" s="18"/>
      <c r="B1898" s="54">
        <f>IF(J1898="",0,COUNTIF($J$7:J1898,J1898))</f>
        <v>0</v>
      </c>
      <c r="C1898" s="54" t="str">
        <f t="shared" si="118"/>
        <v>0</v>
      </c>
      <c r="D1898" s="57">
        <f t="shared" si="119"/>
        <v>45291</v>
      </c>
      <c r="E1898" s="54">
        <f t="shared" si="120"/>
        <v>81</v>
      </c>
      <c r="F1898" s="18"/>
      <c r="G1898" s="46"/>
      <c r="H1898" s="3"/>
      <c r="I1898" s="4"/>
      <c r="J1898" s="3"/>
      <c r="K1898" s="21" t="str">
        <f t="shared" si="121"/>
        <v/>
      </c>
      <c r="L1898" s="2"/>
      <c r="M1898" s="2"/>
      <c r="N1898" s="18"/>
      <c r="O1898" s="18"/>
    </row>
    <row r="1899" spans="1:15" ht="18.75" customHeight="1" x14ac:dyDescent="0.25">
      <c r="A1899" s="18"/>
      <c r="B1899" s="54">
        <f>IF(J1899="",0,COUNTIF($J$7:J1899,J1899))</f>
        <v>0</v>
      </c>
      <c r="C1899" s="54" t="str">
        <f t="shared" si="118"/>
        <v>0</v>
      </c>
      <c r="D1899" s="57">
        <f t="shared" si="119"/>
        <v>45291</v>
      </c>
      <c r="E1899" s="54">
        <f t="shared" si="120"/>
        <v>81</v>
      </c>
      <c r="F1899" s="18"/>
      <c r="G1899" s="46"/>
      <c r="H1899" s="3"/>
      <c r="I1899" s="4"/>
      <c r="J1899" s="3"/>
      <c r="K1899" s="21" t="str">
        <f t="shared" si="121"/>
        <v/>
      </c>
      <c r="L1899" s="2"/>
      <c r="M1899" s="2"/>
      <c r="N1899" s="18"/>
      <c r="O1899" s="18"/>
    </row>
    <row r="1900" spans="1:15" ht="18.75" customHeight="1" x14ac:dyDescent="0.25">
      <c r="A1900" s="18"/>
      <c r="B1900" s="54">
        <f>IF(J1900="",0,COUNTIF($J$7:J1900,J1900))</f>
        <v>0</v>
      </c>
      <c r="C1900" s="54" t="str">
        <f t="shared" si="118"/>
        <v>0</v>
      </c>
      <c r="D1900" s="57">
        <f t="shared" si="119"/>
        <v>45291</v>
      </c>
      <c r="E1900" s="54">
        <f t="shared" si="120"/>
        <v>81</v>
      </c>
      <c r="F1900" s="18"/>
      <c r="G1900" s="46"/>
      <c r="H1900" s="3"/>
      <c r="I1900" s="4"/>
      <c r="J1900" s="3"/>
      <c r="K1900" s="21" t="str">
        <f t="shared" si="121"/>
        <v/>
      </c>
      <c r="L1900" s="2"/>
      <c r="M1900" s="2"/>
      <c r="N1900" s="18"/>
      <c r="O1900" s="18"/>
    </row>
    <row r="1901" spans="1:15" ht="18.75" customHeight="1" x14ac:dyDescent="0.25">
      <c r="A1901" s="18"/>
      <c r="B1901" s="54">
        <f>IF(J1901="",0,COUNTIF($J$7:J1901,J1901))</f>
        <v>0</v>
      </c>
      <c r="C1901" s="54" t="str">
        <f t="shared" si="118"/>
        <v>0</v>
      </c>
      <c r="D1901" s="57">
        <f t="shared" si="119"/>
        <v>45291</v>
      </c>
      <c r="E1901" s="54">
        <f t="shared" si="120"/>
        <v>81</v>
      </c>
      <c r="F1901" s="18"/>
      <c r="G1901" s="46"/>
      <c r="H1901" s="3"/>
      <c r="I1901" s="4"/>
      <c r="J1901" s="3"/>
      <c r="K1901" s="21" t="str">
        <f t="shared" si="121"/>
        <v/>
      </c>
      <c r="L1901" s="2"/>
      <c r="M1901" s="2"/>
      <c r="N1901" s="18"/>
      <c r="O1901" s="18"/>
    </row>
    <row r="1902" spans="1:15" ht="18.75" customHeight="1" x14ac:dyDescent="0.25">
      <c r="A1902" s="18"/>
      <c r="B1902" s="54">
        <f>IF(J1902="",0,COUNTIF($J$7:J1902,J1902))</f>
        <v>0</v>
      </c>
      <c r="C1902" s="54" t="str">
        <f t="shared" si="118"/>
        <v>0</v>
      </c>
      <c r="D1902" s="57">
        <f t="shared" si="119"/>
        <v>45291</v>
      </c>
      <c r="E1902" s="54">
        <f t="shared" si="120"/>
        <v>81</v>
      </c>
      <c r="F1902" s="18"/>
      <c r="G1902" s="46"/>
      <c r="H1902" s="3"/>
      <c r="I1902" s="4"/>
      <c r="J1902" s="3"/>
      <c r="K1902" s="21" t="str">
        <f t="shared" si="121"/>
        <v/>
      </c>
      <c r="L1902" s="2"/>
      <c r="M1902" s="2"/>
      <c r="N1902" s="18"/>
      <c r="O1902" s="18"/>
    </row>
    <row r="1903" spans="1:15" ht="18.75" customHeight="1" x14ac:dyDescent="0.25">
      <c r="A1903" s="18"/>
      <c r="B1903" s="54">
        <f>IF(J1903="",0,COUNTIF($J$7:J1903,J1903))</f>
        <v>0</v>
      </c>
      <c r="C1903" s="54" t="str">
        <f t="shared" si="118"/>
        <v>0</v>
      </c>
      <c r="D1903" s="57">
        <f t="shared" si="119"/>
        <v>45291</v>
      </c>
      <c r="E1903" s="54">
        <f t="shared" si="120"/>
        <v>81</v>
      </c>
      <c r="F1903" s="18"/>
      <c r="G1903" s="46"/>
      <c r="H1903" s="3"/>
      <c r="I1903" s="4"/>
      <c r="J1903" s="3"/>
      <c r="K1903" s="21" t="str">
        <f t="shared" si="121"/>
        <v/>
      </c>
      <c r="L1903" s="2"/>
      <c r="M1903" s="2"/>
      <c r="N1903" s="18"/>
      <c r="O1903" s="18"/>
    </row>
    <row r="1904" spans="1:15" ht="18.75" customHeight="1" x14ac:dyDescent="0.25">
      <c r="A1904" s="18"/>
      <c r="B1904" s="54">
        <f>IF(J1904="",0,COUNTIF($J$7:J1904,J1904))</f>
        <v>0</v>
      </c>
      <c r="C1904" s="54" t="str">
        <f t="shared" si="118"/>
        <v>0</v>
      </c>
      <c r="D1904" s="57">
        <f t="shared" si="119"/>
        <v>45291</v>
      </c>
      <c r="E1904" s="54">
        <f t="shared" si="120"/>
        <v>81</v>
      </c>
      <c r="F1904" s="18"/>
      <c r="G1904" s="46"/>
      <c r="H1904" s="3"/>
      <c r="I1904" s="4"/>
      <c r="J1904" s="3"/>
      <c r="K1904" s="21" t="str">
        <f t="shared" si="121"/>
        <v/>
      </c>
      <c r="L1904" s="2"/>
      <c r="M1904" s="2"/>
      <c r="N1904" s="18"/>
      <c r="O1904" s="18"/>
    </row>
    <row r="1905" spans="1:15" ht="18.75" customHeight="1" x14ac:dyDescent="0.25">
      <c r="A1905" s="18"/>
      <c r="B1905" s="54">
        <f>IF(J1905="",0,COUNTIF($J$7:J1905,J1905))</f>
        <v>0</v>
      </c>
      <c r="C1905" s="54" t="str">
        <f t="shared" si="118"/>
        <v>0</v>
      </c>
      <c r="D1905" s="57">
        <f t="shared" si="119"/>
        <v>45291</v>
      </c>
      <c r="E1905" s="54">
        <f t="shared" si="120"/>
        <v>81</v>
      </c>
      <c r="F1905" s="18"/>
      <c r="G1905" s="46"/>
      <c r="H1905" s="3"/>
      <c r="I1905" s="4"/>
      <c r="J1905" s="3"/>
      <c r="K1905" s="21" t="str">
        <f t="shared" si="121"/>
        <v/>
      </c>
      <c r="L1905" s="2"/>
      <c r="M1905" s="2"/>
      <c r="N1905" s="18"/>
      <c r="O1905" s="18"/>
    </row>
    <row r="1906" spans="1:15" ht="18.75" customHeight="1" x14ac:dyDescent="0.25">
      <c r="A1906" s="18"/>
      <c r="B1906" s="54">
        <f>IF(J1906="",0,COUNTIF($J$7:J1906,J1906))</f>
        <v>0</v>
      </c>
      <c r="C1906" s="54" t="str">
        <f t="shared" si="118"/>
        <v>0</v>
      </c>
      <c r="D1906" s="57">
        <f t="shared" si="119"/>
        <v>45291</v>
      </c>
      <c r="E1906" s="54">
        <f t="shared" si="120"/>
        <v>81</v>
      </c>
      <c r="F1906" s="18"/>
      <c r="G1906" s="46"/>
      <c r="H1906" s="3"/>
      <c r="I1906" s="4"/>
      <c r="J1906" s="3"/>
      <c r="K1906" s="21" t="str">
        <f t="shared" si="121"/>
        <v/>
      </c>
      <c r="L1906" s="2"/>
      <c r="M1906" s="2"/>
      <c r="N1906" s="18"/>
      <c r="O1906" s="18"/>
    </row>
    <row r="1907" spans="1:15" ht="18.75" customHeight="1" x14ac:dyDescent="0.25">
      <c r="A1907" s="18"/>
      <c r="B1907" s="54">
        <f>IF(J1907="",0,COUNTIF($J$7:J1907,J1907))</f>
        <v>0</v>
      </c>
      <c r="C1907" s="54" t="str">
        <f t="shared" ref="C1907:C1970" si="122">B1907&amp;J1907</f>
        <v>0</v>
      </c>
      <c r="D1907" s="57">
        <f t="shared" ref="D1907:D1970" si="123">IF(G1907&lt;&gt;"",G1907,D1906)</f>
        <v>45291</v>
      </c>
      <c r="E1907" s="54">
        <f t="shared" ref="E1907:E1970" si="124">IF(H1907&lt;&gt;"",H1907,E1906)</f>
        <v>81</v>
      </c>
      <c r="F1907" s="18"/>
      <c r="G1907" s="46"/>
      <c r="H1907" s="3"/>
      <c r="I1907" s="4"/>
      <c r="J1907" s="3"/>
      <c r="K1907" s="21" t="str">
        <f t="shared" ref="K1907:K1970" si="125">IF(J1907&lt;&gt;"",VLOOKUP(J1907,DA,2,FALSE),"")</f>
        <v/>
      </c>
      <c r="L1907" s="2"/>
      <c r="M1907" s="2"/>
      <c r="N1907" s="18"/>
      <c r="O1907" s="18"/>
    </row>
    <row r="1908" spans="1:15" ht="18.75" customHeight="1" x14ac:dyDescent="0.25">
      <c r="A1908" s="18"/>
      <c r="B1908" s="54">
        <f>IF(J1908="",0,COUNTIF($J$7:J1908,J1908))</f>
        <v>0</v>
      </c>
      <c r="C1908" s="54" t="str">
        <f t="shared" si="122"/>
        <v>0</v>
      </c>
      <c r="D1908" s="57">
        <f t="shared" si="123"/>
        <v>45291</v>
      </c>
      <c r="E1908" s="54">
        <f t="shared" si="124"/>
        <v>81</v>
      </c>
      <c r="F1908" s="18"/>
      <c r="G1908" s="46"/>
      <c r="H1908" s="3"/>
      <c r="I1908" s="4"/>
      <c r="J1908" s="3"/>
      <c r="K1908" s="21" t="str">
        <f t="shared" si="125"/>
        <v/>
      </c>
      <c r="L1908" s="2"/>
      <c r="M1908" s="2"/>
      <c r="N1908" s="18"/>
      <c r="O1908" s="18"/>
    </row>
    <row r="1909" spans="1:15" ht="18.75" customHeight="1" x14ac:dyDescent="0.25">
      <c r="A1909" s="18"/>
      <c r="B1909" s="54">
        <f>IF(J1909="",0,COUNTIF($J$7:J1909,J1909))</f>
        <v>0</v>
      </c>
      <c r="C1909" s="54" t="str">
        <f t="shared" si="122"/>
        <v>0</v>
      </c>
      <c r="D1909" s="57">
        <f t="shared" si="123"/>
        <v>45291</v>
      </c>
      <c r="E1909" s="54">
        <f t="shared" si="124"/>
        <v>81</v>
      </c>
      <c r="F1909" s="18"/>
      <c r="G1909" s="46"/>
      <c r="H1909" s="3"/>
      <c r="I1909" s="4"/>
      <c r="J1909" s="3"/>
      <c r="K1909" s="21" t="str">
        <f t="shared" si="125"/>
        <v/>
      </c>
      <c r="L1909" s="2"/>
      <c r="M1909" s="2"/>
      <c r="N1909" s="18"/>
      <c r="O1909" s="18"/>
    </row>
    <row r="1910" spans="1:15" ht="18.75" customHeight="1" x14ac:dyDescent="0.25">
      <c r="A1910" s="18"/>
      <c r="B1910" s="54">
        <f>IF(J1910="",0,COUNTIF($J$7:J1910,J1910))</f>
        <v>0</v>
      </c>
      <c r="C1910" s="54" t="str">
        <f t="shared" si="122"/>
        <v>0</v>
      </c>
      <c r="D1910" s="57">
        <f t="shared" si="123"/>
        <v>45291</v>
      </c>
      <c r="E1910" s="54">
        <f t="shared" si="124"/>
        <v>81</v>
      </c>
      <c r="F1910" s="18"/>
      <c r="G1910" s="46"/>
      <c r="H1910" s="3"/>
      <c r="I1910" s="4"/>
      <c r="J1910" s="3"/>
      <c r="K1910" s="21" t="str">
        <f t="shared" si="125"/>
        <v/>
      </c>
      <c r="L1910" s="2"/>
      <c r="M1910" s="2"/>
      <c r="N1910" s="18"/>
      <c r="O1910" s="18"/>
    </row>
    <row r="1911" spans="1:15" ht="18.75" customHeight="1" x14ac:dyDescent="0.25">
      <c r="A1911" s="18"/>
      <c r="B1911" s="54">
        <f>IF(J1911="",0,COUNTIF($J$7:J1911,J1911))</f>
        <v>0</v>
      </c>
      <c r="C1911" s="54" t="str">
        <f t="shared" si="122"/>
        <v>0</v>
      </c>
      <c r="D1911" s="57">
        <f t="shared" si="123"/>
        <v>45291</v>
      </c>
      <c r="E1911" s="54">
        <f t="shared" si="124"/>
        <v>81</v>
      </c>
      <c r="F1911" s="18"/>
      <c r="G1911" s="46"/>
      <c r="H1911" s="3"/>
      <c r="I1911" s="4"/>
      <c r="J1911" s="3"/>
      <c r="K1911" s="21" t="str">
        <f t="shared" si="125"/>
        <v/>
      </c>
      <c r="L1911" s="2"/>
      <c r="M1911" s="2"/>
      <c r="N1911" s="18"/>
      <c r="O1911" s="18"/>
    </row>
    <row r="1912" spans="1:15" ht="18.75" customHeight="1" x14ac:dyDescent="0.25">
      <c r="A1912" s="18"/>
      <c r="B1912" s="54">
        <f>IF(J1912="",0,COUNTIF($J$7:J1912,J1912))</f>
        <v>0</v>
      </c>
      <c r="C1912" s="54" t="str">
        <f t="shared" si="122"/>
        <v>0</v>
      </c>
      <c r="D1912" s="57">
        <f t="shared" si="123"/>
        <v>45291</v>
      </c>
      <c r="E1912" s="54">
        <f t="shared" si="124"/>
        <v>81</v>
      </c>
      <c r="F1912" s="18"/>
      <c r="G1912" s="46"/>
      <c r="H1912" s="3"/>
      <c r="I1912" s="4"/>
      <c r="J1912" s="3"/>
      <c r="K1912" s="21" t="str">
        <f t="shared" si="125"/>
        <v/>
      </c>
      <c r="L1912" s="2"/>
      <c r="M1912" s="2"/>
      <c r="N1912" s="18"/>
      <c r="O1912" s="18"/>
    </row>
    <row r="1913" spans="1:15" ht="18.75" customHeight="1" x14ac:dyDescent="0.25">
      <c r="A1913" s="18"/>
      <c r="B1913" s="54">
        <f>IF(J1913="",0,COUNTIF($J$7:J1913,J1913))</f>
        <v>0</v>
      </c>
      <c r="C1913" s="54" t="str">
        <f t="shared" si="122"/>
        <v>0</v>
      </c>
      <c r="D1913" s="57">
        <f t="shared" si="123"/>
        <v>45291</v>
      </c>
      <c r="E1913" s="54">
        <f t="shared" si="124"/>
        <v>81</v>
      </c>
      <c r="F1913" s="18"/>
      <c r="G1913" s="46"/>
      <c r="H1913" s="3"/>
      <c r="I1913" s="4"/>
      <c r="J1913" s="3"/>
      <c r="K1913" s="21" t="str">
        <f t="shared" si="125"/>
        <v/>
      </c>
      <c r="L1913" s="2"/>
      <c r="M1913" s="2"/>
      <c r="N1913" s="18"/>
      <c r="O1913" s="18"/>
    </row>
    <row r="1914" spans="1:15" ht="18.75" customHeight="1" x14ac:dyDescent="0.25">
      <c r="A1914" s="18"/>
      <c r="B1914" s="54">
        <f>IF(J1914="",0,COUNTIF($J$7:J1914,J1914))</f>
        <v>0</v>
      </c>
      <c r="C1914" s="54" t="str">
        <f t="shared" si="122"/>
        <v>0</v>
      </c>
      <c r="D1914" s="57">
        <f t="shared" si="123"/>
        <v>45291</v>
      </c>
      <c r="E1914" s="54">
        <f t="shared" si="124"/>
        <v>81</v>
      </c>
      <c r="F1914" s="18"/>
      <c r="G1914" s="46"/>
      <c r="H1914" s="3"/>
      <c r="I1914" s="4"/>
      <c r="J1914" s="3"/>
      <c r="K1914" s="21" t="str">
        <f t="shared" si="125"/>
        <v/>
      </c>
      <c r="L1914" s="2"/>
      <c r="M1914" s="2"/>
      <c r="N1914" s="18"/>
      <c r="O1914" s="18"/>
    </row>
    <row r="1915" spans="1:15" ht="18.75" customHeight="1" x14ac:dyDescent="0.25">
      <c r="A1915" s="18"/>
      <c r="B1915" s="54">
        <f>IF(J1915="",0,COUNTIF($J$7:J1915,J1915))</f>
        <v>0</v>
      </c>
      <c r="C1915" s="54" t="str">
        <f t="shared" si="122"/>
        <v>0</v>
      </c>
      <c r="D1915" s="57">
        <f t="shared" si="123"/>
        <v>45291</v>
      </c>
      <c r="E1915" s="54">
        <f t="shared" si="124"/>
        <v>81</v>
      </c>
      <c r="F1915" s="18"/>
      <c r="G1915" s="46"/>
      <c r="H1915" s="3"/>
      <c r="I1915" s="4"/>
      <c r="J1915" s="3"/>
      <c r="K1915" s="21" t="str">
        <f t="shared" si="125"/>
        <v/>
      </c>
      <c r="L1915" s="2"/>
      <c r="M1915" s="2"/>
      <c r="N1915" s="18"/>
      <c r="O1915" s="18"/>
    </row>
    <row r="1916" spans="1:15" ht="18.75" customHeight="1" x14ac:dyDescent="0.25">
      <c r="A1916" s="18"/>
      <c r="B1916" s="54">
        <f>IF(J1916="",0,COUNTIF($J$7:J1916,J1916))</f>
        <v>0</v>
      </c>
      <c r="C1916" s="54" t="str">
        <f t="shared" si="122"/>
        <v>0</v>
      </c>
      <c r="D1916" s="57">
        <f t="shared" si="123"/>
        <v>45291</v>
      </c>
      <c r="E1916" s="54">
        <f t="shared" si="124"/>
        <v>81</v>
      </c>
      <c r="F1916" s="18"/>
      <c r="G1916" s="46"/>
      <c r="H1916" s="3"/>
      <c r="I1916" s="4"/>
      <c r="J1916" s="3"/>
      <c r="K1916" s="21" t="str">
        <f t="shared" si="125"/>
        <v/>
      </c>
      <c r="L1916" s="2"/>
      <c r="M1916" s="2"/>
      <c r="N1916" s="18"/>
      <c r="O1916" s="18"/>
    </row>
    <row r="1917" spans="1:15" ht="18.75" customHeight="1" x14ac:dyDescent="0.25">
      <c r="A1917" s="18"/>
      <c r="B1917" s="54">
        <f>IF(J1917="",0,COUNTIF($J$7:J1917,J1917))</f>
        <v>0</v>
      </c>
      <c r="C1917" s="54" t="str">
        <f t="shared" si="122"/>
        <v>0</v>
      </c>
      <c r="D1917" s="57">
        <f t="shared" si="123"/>
        <v>45291</v>
      </c>
      <c r="E1917" s="54">
        <f t="shared" si="124"/>
        <v>81</v>
      </c>
      <c r="F1917" s="18"/>
      <c r="G1917" s="46"/>
      <c r="H1917" s="3"/>
      <c r="I1917" s="4"/>
      <c r="J1917" s="3"/>
      <c r="K1917" s="21" t="str">
        <f t="shared" si="125"/>
        <v/>
      </c>
      <c r="L1917" s="2"/>
      <c r="M1917" s="2"/>
      <c r="N1917" s="18"/>
      <c r="O1917" s="18"/>
    </row>
    <row r="1918" spans="1:15" ht="18.75" customHeight="1" x14ac:dyDescent="0.25">
      <c r="A1918" s="18"/>
      <c r="B1918" s="54">
        <f>IF(J1918="",0,COUNTIF($J$7:J1918,J1918))</f>
        <v>0</v>
      </c>
      <c r="C1918" s="54" t="str">
        <f t="shared" si="122"/>
        <v>0</v>
      </c>
      <c r="D1918" s="57">
        <f t="shared" si="123"/>
        <v>45291</v>
      </c>
      <c r="E1918" s="54">
        <f t="shared" si="124"/>
        <v>81</v>
      </c>
      <c r="F1918" s="18"/>
      <c r="G1918" s="46"/>
      <c r="H1918" s="3"/>
      <c r="I1918" s="4"/>
      <c r="J1918" s="3"/>
      <c r="K1918" s="21" t="str">
        <f t="shared" si="125"/>
        <v/>
      </c>
      <c r="L1918" s="2"/>
      <c r="M1918" s="2"/>
      <c r="N1918" s="18"/>
      <c r="O1918" s="18"/>
    </row>
    <row r="1919" spans="1:15" ht="18.75" customHeight="1" x14ac:dyDescent="0.25">
      <c r="A1919" s="18"/>
      <c r="B1919" s="54">
        <f>IF(J1919="",0,COUNTIF($J$7:J1919,J1919))</f>
        <v>0</v>
      </c>
      <c r="C1919" s="54" t="str">
        <f t="shared" si="122"/>
        <v>0</v>
      </c>
      <c r="D1919" s="57">
        <f t="shared" si="123"/>
        <v>45291</v>
      </c>
      <c r="E1919" s="54">
        <f t="shared" si="124"/>
        <v>81</v>
      </c>
      <c r="F1919" s="18"/>
      <c r="G1919" s="46"/>
      <c r="H1919" s="3"/>
      <c r="I1919" s="4"/>
      <c r="J1919" s="3"/>
      <c r="K1919" s="21" t="str">
        <f t="shared" si="125"/>
        <v/>
      </c>
      <c r="L1919" s="2"/>
      <c r="M1919" s="2"/>
      <c r="N1919" s="18"/>
      <c r="O1919" s="18"/>
    </row>
    <row r="1920" spans="1:15" ht="18.75" customHeight="1" x14ac:dyDescent="0.25">
      <c r="A1920" s="18"/>
      <c r="B1920" s="54">
        <f>IF(J1920="",0,COUNTIF($J$7:J1920,J1920))</f>
        <v>0</v>
      </c>
      <c r="C1920" s="54" t="str">
        <f t="shared" si="122"/>
        <v>0</v>
      </c>
      <c r="D1920" s="57">
        <f t="shared" si="123"/>
        <v>45291</v>
      </c>
      <c r="E1920" s="54">
        <f t="shared" si="124"/>
        <v>81</v>
      </c>
      <c r="F1920" s="18"/>
      <c r="G1920" s="46"/>
      <c r="H1920" s="3"/>
      <c r="I1920" s="4"/>
      <c r="J1920" s="3"/>
      <c r="K1920" s="21" t="str">
        <f t="shared" si="125"/>
        <v/>
      </c>
      <c r="L1920" s="2"/>
      <c r="M1920" s="2"/>
      <c r="N1920" s="18"/>
      <c r="O1920" s="18"/>
    </row>
    <row r="1921" spans="1:15" ht="18.75" customHeight="1" x14ac:dyDescent="0.25">
      <c r="A1921" s="18"/>
      <c r="B1921" s="54">
        <f>IF(J1921="",0,COUNTIF($J$7:J1921,J1921))</f>
        <v>0</v>
      </c>
      <c r="C1921" s="54" t="str">
        <f t="shared" si="122"/>
        <v>0</v>
      </c>
      <c r="D1921" s="57">
        <f t="shared" si="123"/>
        <v>45291</v>
      </c>
      <c r="E1921" s="54">
        <f t="shared" si="124"/>
        <v>81</v>
      </c>
      <c r="F1921" s="18"/>
      <c r="G1921" s="46"/>
      <c r="H1921" s="3"/>
      <c r="I1921" s="4"/>
      <c r="J1921" s="3"/>
      <c r="K1921" s="21" t="str">
        <f t="shared" si="125"/>
        <v/>
      </c>
      <c r="L1921" s="2"/>
      <c r="M1921" s="2"/>
      <c r="N1921" s="18"/>
      <c r="O1921" s="18"/>
    </row>
    <row r="1922" spans="1:15" ht="18.75" customHeight="1" x14ac:dyDescent="0.25">
      <c r="A1922" s="18"/>
      <c r="B1922" s="54">
        <f>IF(J1922="",0,COUNTIF($J$7:J1922,J1922))</f>
        <v>0</v>
      </c>
      <c r="C1922" s="54" t="str">
        <f t="shared" si="122"/>
        <v>0</v>
      </c>
      <c r="D1922" s="57">
        <f t="shared" si="123"/>
        <v>45291</v>
      </c>
      <c r="E1922" s="54">
        <f t="shared" si="124"/>
        <v>81</v>
      </c>
      <c r="F1922" s="18"/>
      <c r="G1922" s="46"/>
      <c r="H1922" s="3"/>
      <c r="I1922" s="4"/>
      <c r="J1922" s="3"/>
      <c r="K1922" s="21" t="str">
        <f t="shared" si="125"/>
        <v/>
      </c>
      <c r="L1922" s="2"/>
      <c r="M1922" s="2"/>
      <c r="N1922" s="18"/>
      <c r="O1922" s="18"/>
    </row>
    <row r="1923" spans="1:15" ht="18.75" customHeight="1" x14ac:dyDescent="0.25">
      <c r="A1923" s="18"/>
      <c r="B1923" s="54">
        <f>IF(J1923="",0,COUNTIF($J$7:J1923,J1923))</f>
        <v>0</v>
      </c>
      <c r="C1923" s="54" t="str">
        <f t="shared" si="122"/>
        <v>0</v>
      </c>
      <c r="D1923" s="57">
        <f t="shared" si="123"/>
        <v>45291</v>
      </c>
      <c r="E1923" s="54">
        <f t="shared" si="124"/>
        <v>81</v>
      </c>
      <c r="F1923" s="18"/>
      <c r="G1923" s="46"/>
      <c r="H1923" s="3"/>
      <c r="I1923" s="4"/>
      <c r="J1923" s="3"/>
      <c r="K1923" s="21" t="str">
        <f t="shared" si="125"/>
        <v/>
      </c>
      <c r="L1923" s="2"/>
      <c r="M1923" s="2"/>
      <c r="N1923" s="18"/>
      <c r="O1923" s="18"/>
    </row>
    <row r="1924" spans="1:15" ht="18.75" customHeight="1" x14ac:dyDescent="0.25">
      <c r="A1924" s="18"/>
      <c r="B1924" s="54">
        <f>IF(J1924="",0,COUNTIF($J$7:J1924,J1924))</f>
        <v>0</v>
      </c>
      <c r="C1924" s="54" t="str">
        <f t="shared" si="122"/>
        <v>0</v>
      </c>
      <c r="D1924" s="57">
        <f t="shared" si="123"/>
        <v>45291</v>
      </c>
      <c r="E1924" s="54">
        <f t="shared" si="124"/>
        <v>81</v>
      </c>
      <c r="F1924" s="18"/>
      <c r="G1924" s="46"/>
      <c r="H1924" s="3"/>
      <c r="I1924" s="4"/>
      <c r="J1924" s="3"/>
      <c r="K1924" s="21" t="str">
        <f t="shared" si="125"/>
        <v/>
      </c>
      <c r="L1924" s="2"/>
      <c r="M1924" s="2"/>
      <c r="N1924" s="18"/>
      <c r="O1924" s="18"/>
    </row>
    <row r="1925" spans="1:15" ht="18.75" customHeight="1" x14ac:dyDescent="0.25">
      <c r="A1925" s="18"/>
      <c r="B1925" s="54">
        <f>IF(J1925="",0,COUNTIF($J$7:J1925,J1925))</f>
        <v>0</v>
      </c>
      <c r="C1925" s="54" t="str">
        <f t="shared" si="122"/>
        <v>0</v>
      </c>
      <c r="D1925" s="57">
        <f t="shared" si="123"/>
        <v>45291</v>
      </c>
      <c r="E1925" s="54">
        <f t="shared" si="124"/>
        <v>81</v>
      </c>
      <c r="F1925" s="18"/>
      <c r="G1925" s="46"/>
      <c r="H1925" s="3"/>
      <c r="I1925" s="4"/>
      <c r="J1925" s="3"/>
      <c r="K1925" s="21" t="str">
        <f t="shared" si="125"/>
        <v/>
      </c>
      <c r="L1925" s="2"/>
      <c r="M1925" s="2"/>
      <c r="N1925" s="18"/>
      <c r="O1925" s="18"/>
    </row>
    <row r="1926" spans="1:15" ht="18.75" customHeight="1" x14ac:dyDescent="0.25">
      <c r="A1926" s="18"/>
      <c r="B1926" s="54">
        <f>IF(J1926="",0,COUNTIF($J$7:J1926,J1926))</f>
        <v>0</v>
      </c>
      <c r="C1926" s="54" t="str">
        <f t="shared" si="122"/>
        <v>0</v>
      </c>
      <c r="D1926" s="57">
        <f t="shared" si="123"/>
        <v>45291</v>
      </c>
      <c r="E1926" s="54">
        <f t="shared" si="124"/>
        <v>81</v>
      </c>
      <c r="F1926" s="18"/>
      <c r="G1926" s="46"/>
      <c r="H1926" s="3"/>
      <c r="I1926" s="4"/>
      <c r="J1926" s="3"/>
      <c r="K1926" s="21" t="str">
        <f t="shared" si="125"/>
        <v/>
      </c>
      <c r="L1926" s="2"/>
      <c r="M1926" s="2"/>
      <c r="N1926" s="18"/>
      <c r="O1926" s="18"/>
    </row>
    <row r="1927" spans="1:15" ht="18.75" customHeight="1" x14ac:dyDescent="0.25">
      <c r="A1927" s="18"/>
      <c r="B1927" s="54">
        <f>IF(J1927="",0,COUNTIF($J$7:J1927,J1927))</f>
        <v>0</v>
      </c>
      <c r="C1927" s="54" t="str">
        <f t="shared" si="122"/>
        <v>0</v>
      </c>
      <c r="D1927" s="57">
        <f t="shared" si="123"/>
        <v>45291</v>
      </c>
      <c r="E1927" s="54">
        <f t="shared" si="124"/>
        <v>81</v>
      </c>
      <c r="F1927" s="18"/>
      <c r="G1927" s="46"/>
      <c r="H1927" s="3"/>
      <c r="I1927" s="4"/>
      <c r="J1927" s="3"/>
      <c r="K1927" s="21" t="str">
        <f t="shared" si="125"/>
        <v/>
      </c>
      <c r="L1927" s="2"/>
      <c r="M1927" s="2"/>
      <c r="N1927" s="18"/>
      <c r="O1927" s="18"/>
    </row>
    <row r="1928" spans="1:15" ht="18.75" customHeight="1" x14ac:dyDescent="0.25">
      <c r="A1928" s="18"/>
      <c r="B1928" s="54">
        <f>IF(J1928="",0,COUNTIF($J$7:J1928,J1928))</f>
        <v>0</v>
      </c>
      <c r="C1928" s="54" t="str">
        <f t="shared" si="122"/>
        <v>0</v>
      </c>
      <c r="D1928" s="57">
        <f t="shared" si="123"/>
        <v>45291</v>
      </c>
      <c r="E1928" s="54">
        <f t="shared" si="124"/>
        <v>81</v>
      </c>
      <c r="F1928" s="18"/>
      <c r="G1928" s="46"/>
      <c r="H1928" s="3"/>
      <c r="I1928" s="4"/>
      <c r="J1928" s="3"/>
      <c r="K1928" s="21" t="str">
        <f t="shared" si="125"/>
        <v/>
      </c>
      <c r="L1928" s="2"/>
      <c r="M1928" s="2"/>
      <c r="N1928" s="18"/>
      <c r="O1928" s="18"/>
    </row>
    <row r="1929" spans="1:15" ht="18.75" customHeight="1" x14ac:dyDescent="0.25">
      <c r="A1929" s="18"/>
      <c r="B1929" s="54">
        <f>IF(J1929="",0,COUNTIF($J$7:J1929,J1929))</f>
        <v>0</v>
      </c>
      <c r="C1929" s="54" t="str">
        <f t="shared" si="122"/>
        <v>0</v>
      </c>
      <c r="D1929" s="57">
        <f t="shared" si="123"/>
        <v>45291</v>
      </c>
      <c r="E1929" s="54">
        <f t="shared" si="124"/>
        <v>81</v>
      </c>
      <c r="F1929" s="18"/>
      <c r="G1929" s="46"/>
      <c r="H1929" s="3"/>
      <c r="I1929" s="4"/>
      <c r="J1929" s="3"/>
      <c r="K1929" s="21" t="str">
        <f t="shared" si="125"/>
        <v/>
      </c>
      <c r="L1929" s="2"/>
      <c r="M1929" s="2"/>
      <c r="N1929" s="18"/>
      <c r="O1929" s="18"/>
    </row>
    <row r="1930" spans="1:15" ht="18.75" customHeight="1" x14ac:dyDescent="0.25">
      <c r="A1930" s="18"/>
      <c r="B1930" s="54">
        <f>IF(J1930="",0,COUNTIF($J$7:J1930,J1930))</f>
        <v>0</v>
      </c>
      <c r="C1930" s="54" t="str">
        <f t="shared" si="122"/>
        <v>0</v>
      </c>
      <c r="D1930" s="57">
        <f t="shared" si="123"/>
        <v>45291</v>
      </c>
      <c r="E1930" s="54">
        <f t="shared" si="124"/>
        <v>81</v>
      </c>
      <c r="F1930" s="18"/>
      <c r="G1930" s="46"/>
      <c r="H1930" s="3"/>
      <c r="I1930" s="4"/>
      <c r="J1930" s="3"/>
      <c r="K1930" s="21" t="str">
        <f t="shared" si="125"/>
        <v/>
      </c>
      <c r="L1930" s="2"/>
      <c r="M1930" s="2"/>
      <c r="N1930" s="18"/>
      <c r="O1930" s="18"/>
    </row>
    <row r="1931" spans="1:15" ht="18.75" customHeight="1" x14ac:dyDescent="0.25">
      <c r="A1931" s="18"/>
      <c r="B1931" s="54">
        <f>IF(J1931="",0,COUNTIF($J$7:J1931,J1931))</f>
        <v>0</v>
      </c>
      <c r="C1931" s="54" t="str">
        <f t="shared" si="122"/>
        <v>0</v>
      </c>
      <c r="D1931" s="57">
        <f t="shared" si="123"/>
        <v>45291</v>
      </c>
      <c r="E1931" s="54">
        <f t="shared" si="124"/>
        <v>81</v>
      </c>
      <c r="F1931" s="18"/>
      <c r="G1931" s="46"/>
      <c r="H1931" s="3"/>
      <c r="I1931" s="4"/>
      <c r="J1931" s="3"/>
      <c r="K1931" s="21" t="str">
        <f t="shared" si="125"/>
        <v/>
      </c>
      <c r="L1931" s="2"/>
      <c r="M1931" s="2"/>
      <c r="N1931" s="18"/>
      <c r="O1931" s="18"/>
    </row>
    <row r="1932" spans="1:15" ht="18.75" customHeight="1" x14ac:dyDescent="0.25">
      <c r="A1932" s="18"/>
      <c r="B1932" s="54">
        <f>IF(J1932="",0,COUNTIF($J$7:J1932,J1932))</f>
        <v>0</v>
      </c>
      <c r="C1932" s="54" t="str">
        <f t="shared" si="122"/>
        <v>0</v>
      </c>
      <c r="D1932" s="57">
        <f t="shared" si="123"/>
        <v>45291</v>
      </c>
      <c r="E1932" s="54">
        <f t="shared" si="124"/>
        <v>81</v>
      </c>
      <c r="F1932" s="18"/>
      <c r="G1932" s="46"/>
      <c r="H1932" s="3"/>
      <c r="I1932" s="4"/>
      <c r="J1932" s="3"/>
      <c r="K1932" s="21" t="str">
        <f t="shared" si="125"/>
        <v/>
      </c>
      <c r="L1932" s="2"/>
      <c r="M1932" s="2"/>
      <c r="N1932" s="18"/>
      <c r="O1932" s="18"/>
    </row>
    <row r="1933" spans="1:15" ht="18.75" customHeight="1" x14ac:dyDescent="0.25">
      <c r="A1933" s="18"/>
      <c r="B1933" s="54">
        <f>IF(J1933="",0,COUNTIF($J$7:J1933,J1933))</f>
        <v>0</v>
      </c>
      <c r="C1933" s="54" t="str">
        <f t="shared" si="122"/>
        <v>0</v>
      </c>
      <c r="D1933" s="57">
        <f t="shared" si="123"/>
        <v>45291</v>
      </c>
      <c r="E1933" s="54">
        <f t="shared" si="124"/>
        <v>81</v>
      </c>
      <c r="F1933" s="18"/>
      <c r="G1933" s="46"/>
      <c r="H1933" s="3"/>
      <c r="I1933" s="4"/>
      <c r="J1933" s="3"/>
      <c r="K1933" s="21" t="str">
        <f t="shared" si="125"/>
        <v/>
      </c>
      <c r="L1933" s="2"/>
      <c r="M1933" s="2"/>
      <c r="N1933" s="18"/>
      <c r="O1933" s="18"/>
    </row>
    <row r="1934" spans="1:15" ht="18.75" customHeight="1" x14ac:dyDescent="0.25">
      <c r="A1934" s="18"/>
      <c r="B1934" s="54">
        <f>IF(J1934="",0,COUNTIF($J$7:J1934,J1934))</f>
        <v>0</v>
      </c>
      <c r="C1934" s="54" t="str">
        <f t="shared" si="122"/>
        <v>0</v>
      </c>
      <c r="D1934" s="57">
        <f t="shared" si="123"/>
        <v>45291</v>
      </c>
      <c r="E1934" s="54">
        <f t="shared" si="124"/>
        <v>81</v>
      </c>
      <c r="F1934" s="18"/>
      <c r="G1934" s="46"/>
      <c r="H1934" s="3"/>
      <c r="I1934" s="4"/>
      <c r="J1934" s="3"/>
      <c r="K1934" s="21" t="str">
        <f t="shared" si="125"/>
        <v/>
      </c>
      <c r="L1934" s="2"/>
      <c r="M1934" s="2"/>
      <c r="N1934" s="18"/>
      <c r="O1934" s="18"/>
    </row>
    <row r="1935" spans="1:15" ht="18.75" customHeight="1" x14ac:dyDescent="0.25">
      <c r="A1935" s="18"/>
      <c r="B1935" s="54">
        <f>IF(J1935="",0,COUNTIF($J$7:J1935,J1935))</f>
        <v>0</v>
      </c>
      <c r="C1935" s="54" t="str">
        <f t="shared" si="122"/>
        <v>0</v>
      </c>
      <c r="D1935" s="57">
        <f t="shared" si="123"/>
        <v>45291</v>
      </c>
      <c r="E1935" s="54">
        <f t="shared" si="124"/>
        <v>81</v>
      </c>
      <c r="F1935" s="18"/>
      <c r="G1935" s="46"/>
      <c r="H1935" s="3"/>
      <c r="I1935" s="4"/>
      <c r="J1935" s="3"/>
      <c r="K1935" s="21" t="str">
        <f t="shared" si="125"/>
        <v/>
      </c>
      <c r="L1935" s="2"/>
      <c r="M1935" s="2"/>
      <c r="N1935" s="18"/>
      <c r="O1935" s="18"/>
    </row>
    <row r="1936" spans="1:15" ht="18.75" customHeight="1" x14ac:dyDescent="0.25">
      <c r="A1936" s="18"/>
      <c r="B1936" s="54">
        <f>IF(J1936="",0,COUNTIF($J$7:J1936,J1936))</f>
        <v>0</v>
      </c>
      <c r="C1936" s="54" t="str">
        <f t="shared" si="122"/>
        <v>0</v>
      </c>
      <c r="D1936" s="57">
        <f t="shared" si="123"/>
        <v>45291</v>
      </c>
      <c r="E1936" s="54">
        <f t="shared" si="124"/>
        <v>81</v>
      </c>
      <c r="F1936" s="18"/>
      <c r="G1936" s="46"/>
      <c r="H1936" s="3"/>
      <c r="I1936" s="4"/>
      <c r="J1936" s="3"/>
      <c r="K1936" s="21" t="str">
        <f t="shared" si="125"/>
        <v/>
      </c>
      <c r="L1936" s="2"/>
      <c r="M1936" s="2"/>
      <c r="N1936" s="18"/>
      <c r="O1936" s="18"/>
    </row>
    <row r="1937" spans="1:15" ht="18.75" customHeight="1" x14ac:dyDescent="0.25">
      <c r="A1937" s="18"/>
      <c r="B1937" s="54">
        <f>IF(J1937="",0,COUNTIF($J$7:J1937,J1937))</f>
        <v>0</v>
      </c>
      <c r="C1937" s="54" t="str">
        <f t="shared" si="122"/>
        <v>0</v>
      </c>
      <c r="D1937" s="57">
        <f t="shared" si="123"/>
        <v>45291</v>
      </c>
      <c r="E1937" s="54">
        <f t="shared" si="124"/>
        <v>81</v>
      </c>
      <c r="F1937" s="18"/>
      <c r="G1937" s="46"/>
      <c r="H1937" s="3"/>
      <c r="I1937" s="4"/>
      <c r="J1937" s="3"/>
      <c r="K1937" s="21" t="str">
        <f t="shared" si="125"/>
        <v/>
      </c>
      <c r="L1937" s="2"/>
      <c r="M1937" s="2"/>
      <c r="N1937" s="18"/>
      <c r="O1937" s="18"/>
    </row>
    <row r="1938" spans="1:15" ht="18.75" customHeight="1" x14ac:dyDescent="0.25">
      <c r="A1938" s="18"/>
      <c r="B1938" s="54">
        <f>IF(J1938="",0,COUNTIF($J$7:J1938,J1938))</f>
        <v>0</v>
      </c>
      <c r="C1938" s="54" t="str">
        <f t="shared" si="122"/>
        <v>0</v>
      </c>
      <c r="D1938" s="57">
        <f t="shared" si="123"/>
        <v>45291</v>
      </c>
      <c r="E1938" s="54">
        <f t="shared" si="124"/>
        <v>81</v>
      </c>
      <c r="F1938" s="18"/>
      <c r="G1938" s="46"/>
      <c r="H1938" s="3"/>
      <c r="I1938" s="4"/>
      <c r="J1938" s="3"/>
      <c r="K1938" s="21" t="str">
        <f t="shared" si="125"/>
        <v/>
      </c>
      <c r="L1938" s="2"/>
      <c r="M1938" s="2"/>
      <c r="N1938" s="18"/>
      <c r="O1938" s="18"/>
    </row>
    <row r="1939" spans="1:15" ht="18.75" customHeight="1" x14ac:dyDescent="0.25">
      <c r="A1939" s="18"/>
      <c r="B1939" s="54">
        <f>IF(J1939="",0,COUNTIF($J$7:J1939,J1939))</f>
        <v>0</v>
      </c>
      <c r="C1939" s="54" t="str">
        <f t="shared" si="122"/>
        <v>0</v>
      </c>
      <c r="D1939" s="57">
        <f t="shared" si="123"/>
        <v>45291</v>
      </c>
      <c r="E1939" s="54">
        <f t="shared" si="124"/>
        <v>81</v>
      </c>
      <c r="F1939" s="18"/>
      <c r="G1939" s="46"/>
      <c r="H1939" s="3"/>
      <c r="I1939" s="4"/>
      <c r="J1939" s="3"/>
      <c r="K1939" s="21" t="str">
        <f t="shared" si="125"/>
        <v/>
      </c>
      <c r="L1939" s="2"/>
      <c r="M1939" s="2"/>
      <c r="N1939" s="18"/>
      <c r="O1939" s="18"/>
    </row>
    <row r="1940" spans="1:15" ht="18.75" customHeight="1" x14ac:dyDescent="0.25">
      <c r="A1940" s="18"/>
      <c r="B1940" s="54">
        <f>IF(J1940="",0,COUNTIF($J$7:J1940,J1940))</f>
        <v>0</v>
      </c>
      <c r="C1940" s="54" t="str">
        <f t="shared" si="122"/>
        <v>0</v>
      </c>
      <c r="D1940" s="57">
        <f t="shared" si="123"/>
        <v>45291</v>
      </c>
      <c r="E1940" s="54">
        <f t="shared" si="124"/>
        <v>81</v>
      </c>
      <c r="F1940" s="18"/>
      <c r="G1940" s="46"/>
      <c r="H1940" s="3"/>
      <c r="I1940" s="4"/>
      <c r="J1940" s="3"/>
      <c r="K1940" s="21" t="str">
        <f t="shared" si="125"/>
        <v/>
      </c>
      <c r="L1940" s="2"/>
      <c r="M1940" s="2"/>
      <c r="N1940" s="18"/>
      <c r="O1940" s="18"/>
    </row>
    <row r="1941" spans="1:15" ht="18.75" customHeight="1" x14ac:dyDescent="0.25">
      <c r="A1941" s="18"/>
      <c r="B1941" s="54">
        <f>IF(J1941="",0,COUNTIF($J$7:J1941,J1941))</f>
        <v>0</v>
      </c>
      <c r="C1941" s="54" t="str">
        <f t="shared" si="122"/>
        <v>0</v>
      </c>
      <c r="D1941" s="57">
        <f t="shared" si="123"/>
        <v>45291</v>
      </c>
      <c r="E1941" s="54">
        <f t="shared" si="124"/>
        <v>81</v>
      </c>
      <c r="F1941" s="18"/>
      <c r="G1941" s="46"/>
      <c r="H1941" s="3"/>
      <c r="I1941" s="4"/>
      <c r="J1941" s="3"/>
      <c r="K1941" s="21" t="str">
        <f t="shared" si="125"/>
        <v/>
      </c>
      <c r="L1941" s="2"/>
      <c r="M1941" s="2"/>
      <c r="N1941" s="18"/>
      <c r="O1941" s="18"/>
    </row>
    <row r="1942" spans="1:15" ht="18.75" customHeight="1" x14ac:dyDescent="0.25">
      <c r="A1942" s="18"/>
      <c r="B1942" s="54">
        <f>IF(J1942="",0,COUNTIF($J$7:J1942,J1942))</f>
        <v>0</v>
      </c>
      <c r="C1942" s="54" t="str">
        <f t="shared" si="122"/>
        <v>0</v>
      </c>
      <c r="D1942" s="57">
        <f t="shared" si="123"/>
        <v>45291</v>
      </c>
      <c r="E1942" s="54">
        <f t="shared" si="124"/>
        <v>81</v>
      </c>
      <c r="F1942" s="18"/>
      <c r="G1942" s="46"/>
      <c r="H1942" s="3"/>
      <c r="I1942" s="4"/>
      <c r="J1942" s="3"/>
      <c r="K1942" s="21" t="str">
        <f t="shared" si="125"/>
        <v/>
      </c>
      <c r="L1942" s="2"/>
      <c r="M1942" s="2"/>
      <c r="N1942" s="18"/>
      <c r="O1942" s="18"/>
    </row>
    <row r="1943" spans="1:15" ht="18.75" customHeight="1" x14ac:dyDescent="0.25">
      <c r="A1943" s="18"/>
      <c r="B1943" s="54">
        <f>IF(J1943="",0,COUNTIF($J$7:J1943,J1943))</f>
        <v>0</v>
      </c>
      <c r="C1943" s="54" t="str">
        <f t="shared" si="122"/>
        <v>0</v>
      </c>
      <c r="D1943" s="57">
        <f t="shared" si="123"/>
        <v>45291</v>
      </c>
      <c r="E1943" s="54">
        <f t="shared" si="124"/>
        <v>81</v>
      </c>
      <c r="F1943" s="18"/>
      <c r="G1943" s="46"/>
      <c r="H1943" s="3"/>
      <c r="I1943" s="4"/>
      <c r="J1943" s="3"/>
      <c r="K1943" s="21" t="str">
        <f t="shared" si="125"/>
        <v/>
      </c>
      <c r="L1943" s="2"/>
      <c r="M1943" s="2"/>
      <c r="N1943" s="18"/>
      <c r="O1943" s="18"/>
    </row>
    <row r="1944" spans="1:15" ht="18.75" customHeight="1" x14ac:dyDescent="0.25">
      <c r="A1944" s="18"/>
      <c r="B1944" s="54">
        <f>IF(J1944="",0,COUNTIF($J$7:J1944,J1944))</f>
        <v>0</v>
      </c>
      <c r="C1944" s="54" t="str">
        <f t="shared" si="122"/>
        <v>0</v>
      </c>
      <c r="D1944" s="57">
        <f t="shared" si="123"/>
        <v>45291</v>
      </c>
      <c r="E1944" s="54">
        <f t="shared" si="124"/>
        <v>81</v>
      </c>
      <c r="F1944" s="18"/>
      <c r="G1944" s="46"/>
      <c r="H1944" s="3"/>
      <c r="I1944" s="4"/>
      <c r="J1944" s="3"/>
      <c r="K1944" s="21" t="str">
        <f t="shared" si="125"/>
        <v/>
      </c>
      <c r="L1944" s="2"/>
      <c r="M1944" s="2"/>
      <c r="N1944" s="18"/>
      <c r="O1944" s="18"/>
    </row>
    <row r="1945" spans="1:15" ht="18.75" customHeight="1" x14ac:dyDescent="0.25">
      <c r="A1945" s="18"/>
      <c r="B1945" s="54">
        <f>IF(J1945="",0,COUNTIF($J$7:J1945,J1945))</f>
        <v>0</v>
      </c>
      <c r="C1945" s="54" t="str">
        <f t="shared" si="122"/>
        <v>0</v>
      </c>
      <c r="D1945" s="57">
        <f t="shared" si="123"/>
        <v>45291</v>
      </c>
      <c r="E1945" s="54">
        <f t="shared" si="124"/>
        <v>81</v>
      </c>
      <c r="F1945" s="18"/>
      <c r="G1945" s="46"/>
      <c r="H1945" s="3"/>
      <c r="I1945" s="4"/>
      <c r="J1945" s="3"/>
      <c r="K1945" s="21" t="str">
        <f t="shared" si="125"/>
        <v/>
      </c>
      <c r="L1945" s="2"/>
      <c r="M1945" s="2"/>
      <c r="N1945" s="18"/>
      <c r="O1945" s="18"/>
    </row>
    <row r="1946" spans="1:15" ht="18.75" customHeight="1" x14ac:dyDescent="0.25">
      <c r="A1946" s="18"/>
      <c r="B1946" s="54">
        <f>IF(J1946="",0,COUNTIF($J$7:J1946,J1946))</f>
        <v>0</v>
      </c>
      <c r="C1946" s="54" t="str">
        <f t="shared" si="122"/>
        <v>0</v>
      </c>
      <c r="D1946" s="57">
        <f t="shared" si="123"/>
        <v>45291</v>
      </c>
      <c r="E1946" s="54">
        <f t="shared" si="124"/>
        <v>81</v>
      </c>
      <c r="F1946" s="18"/>
      <c r="G1946" s="46"/>
      <c r="H1946" s="3"/>
      <c r="I1946" s="4"/>
      <c r="J1946" s="3"/>
      <c r="K1946" s="21" t="str">
        <f t="shared" si="125"/>
        <v/>
      </c>
      <c r="L1946" s="2"/>
      <c r="M1946" s="2"/>
      <c r="N1946" s="18"/>
      <c r="O1946" s="18"/>
    </row>
    <row r="1947" spans="1:15" ht="18.75" customHeight="1" x14ac:dyDescent="0.25">
      <c r="A1947" s="18"/>
      <c r="B1947" s="54">
        <f>IF(J1947="",0,COUNTIF($J$7:J1947,J1947))</f>
        <v>0</v>
      </c>
      <c r="C1947" s="54" t="str">
        <f t="shared" si="122"/>
        <v>0</v>
      </c>
      <c r="D1947" s="57">
        <f t="shared" si="123"/>
        <v>45291</v>
      </c>
      <c r="E1947" s="54">
        <f t="shared" si="124"/>
        <v>81</v>
      </c>
      <c r="F1947" s="18"/>
      <c r="G1947" s="46"/>
      <c r="H1947" s="3"/>
      <c r="I1947" s="4"/>
      <c r="J1947" s="3"/>
      <c r="K1947" s="21" t="str">
        <f t="shared" si="125"/>
        <v/>
      </c>
      <c r="L1947" s="2"/>
      <c r="M1947" s="2"/>
      <c r="N1947" s="18"/>
      <c r="O1947" s="18"/>
    </row>
    <row r="1948" spans="1:15" ht="18.75" customHeight="1" x14ac:dyDescent="0.25">
      <c r="A1948" s="18"/>
      <c r="B1948" s="54">
        <f>IF(J1948="",0,COUNTIF($J$7:J1948,J1948))</f>
        <v>0</v>
      </c>
      <c r="C1948" s="54" t="str">
        <f t="shared" si="122"/>
        <v>0</v>
      </c>
      <c r="D1948" s="57">
        <f t="shared" si="123"/>
        <v>45291</v>
      </c>
      <c r="E1948" s="54">
        <f t="shared" si="124"/>
        <v>81</v>
      </c>
      <c r="F1948" s="18"/>
      <c r="G1948" s="46"/>
      <c r="H1948" s="3"/>
      <c r="I1948" s="4"/>
      <c r="J1948" s="3"/>
      <c r="K1948" s="21" t="str">
        <f t="shared" si="125"/>
        <v/>
      </c>
      <c r="L1948" s="2"/>
      <c r="M1948" s="2"/>
      <c r="N1948" s="18"/>
      <c r="O1948" s="18"/>
    </row>
    <row r="1949" spans="1:15" ht="18.75" customHeight="1" x14ac:dyDescent="0.25">
      <c r="A1949" s="18"/>
      <c r="B1949" s="54">
        <f>IF(J1949="",0,COUNTIF($J$7:J1949,J1949))</f>
        <v>0</v>
      </c>
      <c r="C1949" s="54" t="str">
        <f t="shared" si="122"/>
        <v>0</v>
      </c>
      <c r="D1949" s="57">
        <f t="shared" si="123"/>
        <v>45291</v>
      </c>
      <c r="E1949" s="54">
        <f t="shared" si="124"/>
        <v>81</v>
      </c>
      <c r="F1949" s="18"/>
      <c r="G1949" s="46"/>
      <c r="H1949" s="3"/>
      <c r="I1949" s="4"/>
      <c r="J1949" s="3"/>
      <c r="K1949" s="21" t="str">
        <f t="shared" si="125"/>
        <v/>
      </c>
      <c r="L1949" s="2"/>
      <c r="M1949" s="2"/>
      <c r="N1949" s="18"/>
      <c r="O1949" s="18"/>
    </row>
    <row r="1950" spans="1:15" ht="18.75" customHeight="1" x14ac:dyDescent="0.25">
      <c r="A1950" s="18"/>
      <c r="B1950" s="54">
        <f>IF(J1950="",0,COUNTIF($J$7:J1950,J1950))</f>
        <v>0</v>
      </c>
      <c r="C1950" s="54" t="str">
        <f t="shared" si="122"/>
        <v>0</v>
      </c>
      <c r="D1950" s="57">
        <f t="shared" si="123"/>
        <v>45291</v>
      </c>
      <c r="E1950" s="54">
        <f t="shared" si="124"/>
        <v>81</v>
      </c>
      <c r="F1950" s="18"/>
      <c r="G1950" s="46"/>
      <c r="H1950" s="3"/>
      <c r="I1950" s="4"/>
      <c r="J1950" s="3"/>
      <c r="K1950" s="21" t="str">
        <f t="shared" si="125"/>
        <v/>
      </c>
      <c r="L1950" s="2"/>
      <c r="M1950" s="2"/>
      <c r="N1950" s="18"/>
      <c r="O1950" s="18"/>
    </row>
    <row r="1951" spans="1:15" ht="18.75" customHeight="1" x14ac:dyDescent="0.25">
      <c r="A1951" s="18"/>
      <c r="B1951" s="54">
        <f>IF(J1951="",0,COUNTIF($J$7:J1951,J1951))</f>
        <v>0</v>
      </c>
      <c r="C1951" s="54" t="str">
        <f t="shared" si="122"/>
        <v>0</v>
      </c>
      <c r="D1951" s="57">
        <f t="shared" si="123"/>
        <v>45291</v>
      </c>
      <c r="E1951" s="54">
        <f t="shared" si="124"/>
        <v>81</v>
      </c>
      <c r="F1951" s="18"/>
      <c r="G1951" s="46"/>
      <c r="H1951" s="3"/>
      <c r="I1951" s="4"/>
      <c r="J1951" s="3"/>
      <c r="K1951" s="21" t="str">
        <f t="shared" si="125"/>
        <v/>
      </c>
      <c r="L1951" s="2"/>
      <c r="M1951" s="2"/>
      <c r="N1951" s="18"/>
      <c r="O1951" s="18"/>
    </row>
    <row r="1952" spans="1:15" ht="18.75" customHeight="1" x14ac:dyDescent="0.25">
      <c r="A1952" s="18"/>
      <c r="B1952" s="54">
        <f>IF(J1952="",0,COUNTIF($J$7:J1952,J1952))</f>
        <v>0</v>
      </c>
      <c r="C1952" s="54" t="str">
        <f t="shared" si="122"/>
        <v>0</v>
      </c>
      <c r="D1952" s="57">
        <f t="shared" si="123"/>
        <v>45291</v>
      </c>
      <c r="E1952" s="54">
        <f t="shared" si="124"/>
        <v>81</v>
      </c>
      <c r="F1952" s="18"/>
      <c r="G1952" s="46"/>
      <c r="H1952" s="3"/>
      <c r="I1952" s="4"/>
      <c r="J1952" s="3"/>
      <c r="K1952" s="21" t="str">
        <f t="shared" si="125"/>
        <v/>
      </c>
      <c r="L1952" s="2"/>
      <c r="M1952" s="2"/>
      <c r="N1952" s="18"/>
      <c r="O1952" s="18"/>
    </row>
    <row r="1953" spans="1:15" ht="18.75" customHeight="1" x14ac:dyDescent="0.25">
      <c r="A1953" s="18"/>
      <c r="B1953" s="54">
        <f>IF(J1953="",0,COUNTIF($J$7:J1953,J1953))</f>
        <v>0</v>
      </c>
      <c r="C1953" s="54" t="str">
        <f t="shared" si="122"/>
        <v>0</v>
      </c>
      <c r="D1953" s="57">
        <f t="shared" si="123"/>
        <v>45291</v>
      </c>
      <c r="E1953" s="54">
        <f t="shared" si="124"/>
        <v>81</v>
      </c>
      <c r="F1953" s="18"/>
      <c r="G1953" s="46"/>
      <c r="H1953" s="3"/>
      <c r="I1953" s="4"/>
      <c r="J1953" s="3"/>
      <c r="K1953" s="21" t="str">
        <f t="shared" si="125"/>
        <v/>
      </c>
      <c r="L1953" s="2"/>
      <c r="M1953" s="2"/>
      <c r="N1953" s="18"/>
      <c r="O1953" s="18"/>
    </row>
    <row r="1954" spans="1:15" ht="18.75" customHeight="1" x14ac:dyDescent="0.25">
      <c r="A1954" s="18"/>
      <c r="B1954" s="54">
        <f>IF(J1954="",0,COUNTIF($J$7:J1954,J1954))</f>
        <v>0</v>
      </c>
      <c r="C1954" s="54" t="str">
        <f t="shared" si="122"/>
        <v>0</v>
      </c>
      <c r="D1954" s="57">
        <f t="shared" si="123"/>
        <v>45291</v>
      </c>
      <c r="E1954" s="54">
        <f t="shared" si="124"/>
        <v>81</v>
      </c>
      <c r="F1954" s="18"/>
      <c r="G1954" s="46"/>
      <c r="H1954" s="3"/>
      <c r="I1954" s="4"/>
      <c r="J1954" s="3"/>
      <c r="K1954" s="21" t="str">
        <f t="shared" si="125"/>
        <v/>
      </c>
      <c r="L1954" s="2"/>
      <c r="M1954" s="2"/>
      <c r="N1954" s="18"/>
      <c r="O1954" s="18"/>
    </row>
    <row r="1955" spans="1:15" ht="18.75" customHeight="1" x14ac:dyDescent="0.25">
      <c r="A1955" s="18"/>
      <c r="B1955" s="54">
        <f>IF(J1955="",0,COUNTIF($J$7:J1955,J1955))</f>
        <v>0</v>
      </c>
      <c r="C1955" s="54" t="str">
        <f t="shared" si="122"/>
        <v>0</v>
      </c>
      <c r="D1955" s="57">
        <f t="shared" si="123"/>
        <v>45291</v>
      </c>
      <c r="E1955" s="54">
        <f t="shared" si="124"/>
        <v>81</v>
      </c>
      <c r="F1955" s="18"/>
      <c r="G1955" s="46"/>
      <c r="H1955" s="3"/>
      <c r="I1955" s="4"/>
      <c r="J1955" s="3"/>
      <c r="K1955" s="21" t="str">
        <f t="shared" si="125"/>
        <v/>
      </c>
      <c r="L1955" s="2"/>
      <c r="M1955" s="2"/>
      <c r="N1955" s="18"/>
      <c r="O1955" s="18"/>
    </row>
    <row r="1956" spans="1:15" ht="18.75" customHeight="1" x14ac:dyDescent="0.25">
      <c r="A1956" s="18"/>
      <c r="B1956" s="54">
        <f>IF(J1956="",0,COUNTIF($J$7:J1956,J1956))</f>
        <v>0</v>
      </c>
      <c r="C1956" s="54" t="str">
        <f t="shared" si="122"/>
        <v>0</v>
      </c>
      <c r="D1956" s="57">
        <f t="shared" si="123"/>
        <v>45291</v>
      </c>
      <c r="E1956" s="54">
        <f t="shared" si="124"/>
        <v>81</v>
      </c>
      <c r="F1956" s="18"/>
      <c r="G1956" s="46"/>
      <c r="H1956" s="3"/>
      <c r="I1956" s="4"/>
      <c r="J1956" s="3"/>
      <c r="K1956" s="21" t="str">
        <f t="shared" si="125"/>
        <v/>
      </c>
      <c r="L1956" s="2"/>
      <c r="M1956" s="2"/>
      <c r="N1956" s="18"/>
      <c r="O1956" s="18"/>
    </row>
    <row r="1957" spans="1:15" ht="18.75" customHeight="1" x14ac:dyDescent="0.25">
      <c r="A1957" s="18"/>
      <c r="B1957" s="54">
        <f>IF(J1957="",0,COUNTIF($J$7:J1957,J1957))</f>
        <v>0</v>
      </c>
      <c r="C1957" s="54" t="str">
        <f t="shared" si="122"/>
        <v>0</v>
      </c>
      <c r="D1957" s="57">
        <f t="shared" si="123"/>
        <v>45291</v>
      </c>
      <c r="E1957" s="54">
        <f t="shared" si="124"/>
        <v>81</v>
      </c>
      <c r="F1957" s="18"/>
      <c r="G1957" s="46"/>
      <c r="H1957" s="3"/>
      <c r="I1957" s="4"/>
      <c r="J1957" s="3"/>
      <c r="K1957" s="21" t="str">
        <f t="shared" si="125"/>
        <v/>
      </c>
      <c r="L1957" s="2"/>
      <c r="M1957" s="2"/>
      <c r="N1957" s="18"/>
      <c r="O1957" s="18"/>
    </row>
    <row r="1958" spans="1:15" ht="18.75" customHeight="1" x14ac:dyDescent="0.25">
      <c r="A1958" s="18"/>
      <c r="B1958" s="54">
        <f>IF(J1958="",0,COUNTIF($J$7:J1958,J1958))</f>
        <v>0</v>
      </c>
      <c r="C1958" s="54" t="str">
        <f t="shared" si="122"/>
        <v>0</v>
      </c>
      <c r="D1958" s="57">
        <f t="shared" si="123"/>
        <v>45291</v>
      </c>
      <c r="E1958" s="54">
        <f t="shared" si="124"/>
        <v>81</v>
      </c>
      <c r="F1958" s="18"/>
      <c r="G1958" s="46"/>
      <c r="H1958" s="3"/>
      <c r="I1958" s="4"/>
      <c r="J1958" s="3"/>
      <c r="K1958" s="21" t="str">
        <f t="shared" si="125"/>
        <v/>
      </c>
      <c r="L1958" s="2"/>
      <c r="M1958" s="2"/>
      <c r="N1958" s="18"/>
      <c r="O1958" s="18"/>
    </row>
    <row r="1959" spans="1:15" ht="18.75" customHeight="1" x14ac:dyDescent="0.25">
      <c r="A1959" s="18"/>
      <c r="B1959" s="54">
        <f>IF(J1959="",0,COUNTIF($J$7:J1959,J1959))</f>
        <v>0</v>
      </c>
      <c r="C1959" s="54" t="str">
        <f t="shared" si="122"/>
        <v>0</v>
      </c>
      <c r="D1959" s="57">
        <f t="shared" si="123"/>
        <v>45291</v>
      </c>
      <c r="E1959" s="54">
        <f t="shared" si="124"/>
        <v>81</v>
      </c>
      <c r="F1959" s="18"/>
      <c r="G1959" s="46"/>
      <c r="H1959" s="3"/>
      <c r="I1959" s="4"/>
      <c r="J1959" s="3"/>
      <c r="K1959" s="21" t="str">
        <f t="shared" si="125"/>
        <v/>
      </c>
      <c r="L1959" s="2"/>
      <c r="M1959" s="2"/>
      <c r="N1959" s="18"/>
      <c r="O1959" s="18"/>
    </row>
    <row r="1960" spans="1:15" ht="18.75" customHeight="1" x14ac:dyDescent="0.25">
      <c r="A1960" s="18"/>
      <c r="B1960" s="54">
        <f>IF(J1960="",0,COUNTIF($J$7:J1960,J1960))</f>
        <v>0</v>
      </c>
      <c r="C1960" s="54" t="str">
        <f t="shared" si="122"/>
        <v>0</v>
      </c>
      <c r="D1960" s="57">
        <f t="shared" si="123"/>
        <v>45291</v>
      </c>
      <c r="E1960" s="54">
        <f t="shared" si="124"/>
        <v>81</v>
      </c>
      <c r="F1960" s="18"/>
      <c r="G1960" s="46"/>
      <c r="H1960" s="3"/>
      <c r="I1960" s="4"/>
      <c r="J1960" s="3"/>
      <c r="K1960" s="21" t="str">
        <f t="shared" si="125"/>
        <v/>
      </c>
      <c r="L1960" s="2"/>
      <c r="M1960" s="2"/>
      <c r="N1960" s="18"/>
      <c r="O1960" s="18"/>
    </row>
    <row r="1961" spans="1:15" ht="18.75" customHeight="1" x14ac:dyDescent="0.25">
      <c r="A1961" s="18"/>
      <c r="B1961" s="54">
        <f>IF(J1961="",0,COUNTIF($J$7:J1961,J1961))</f>
        <v>0</v>
      </c>
      <c r="C1961" s="54" t="str">
        <f t="shared" si="122"/>
        <v>0</v>
      </c>
      <c r="D1961" s="57">
        <f t="shared" si="123"/>
        <v>45291</v>
      </c>
      <c r="E1961" s="54">
        <f t="shared" si="124"/>
        <v>81</v>
      </c>
      <c r="F1961" s="18"/>
      <c r="G1961" s="46"/>
      <c r="H1961" s="3"/>
      <c r="I1961" s="4"/>
      <c r="J1961" s="3"/>
      <c r="K1961" s="21" t="str">
        <f t="shared" si="125"/>
        <v/>
      </c>
      <c r="L1961" s="2"/>
      <c r="M1961" s="2"/>
      <c r="N1961" s="18"/>
      <c r="O1961" s="18"/>
    </row>
    <row r="1962" spans="1:15" ht="18.75" customHeight="1" x14ac:dyDescent="0.25">
      <c r="A1962" s="18"/>
      <c r="B1962" s="54">
        <f>IF(J1962="",0,COUNTIF($J$7:J1962,J1962))</f>
        <v>0</v>
      </c>
      <c r="C1962" s="54" t="str">
        <f t="shared" si="122"/>
        <v>0</v>
      </c>
      <c r="D1962" s="57">
        <f t="shared" si="123"/>
        <v>45291</v>
      </c>
      <c r="E1962" s="54">
        <f t="shared" si="124"/>
        <v>81</v>
      </c>
      <c r="F1962" s="18"/>
      <c r="G1962" s="46"/>
      <c r="H1962" s="3"/>
      <c r="I1962" s="4"/>
      <c r="J1962" s="3"/>
      <c r="K1962" s="21" t="str">
        <f t="shared" si="125"/>
        <v/>
      </c>
      <c r="L1962" s="2"/>
      <c r="M1962" s="2"/>
      <c r="N1962" s="18"/>
      <c r="O1962" s="18"/>
    </row>
    <row r="1963" spans="1:15" ht="18.75" customHeight="1" x14ac:dyDescent="0.25">
      <c r="A1963" s="18"/>
      <c r="B1963" s="54">
        <f>IF(J1963="",0,COUNTIF($J$7:J1963,J1963))</f>
        <v>0</v>
      </c>
      <c r="C1963" s="54" t="str">
        <f t="shared" si="122"/>
        <v>0</v>
      </c>
      <c r="D1963" s="57">
        <f t="shared" si="123"/>
        <v>45291</v>
      </c>
      <c r="E1963" s="54">
        <f t="shared" si="124"/>
        <v>81</v>
      </c>
      <c r="F1963" s="18"/>
      <c r="G1963" s="46"/>
      <c r="H1963" s="3"/>
      <c r="I1963" s="4"/>
      <c r="J1963" s="3"/>
      <c r="K1963" s="21" t="str">
        <f t="shared" si="125"/>
        <v/>
      </c>
      <c r="L1963" s="2"/>
      <c r="M1963" s="2"/>
      <c r="N1963" s="18"/>
      <c r="O1963" s="18"/>
    </row>
    <row r="1964" spans="1:15" ht="18.75" customHeight="1" x14ac:dyDescent="0.25">
      <c r="A1964" s="18"/>
      <c r="B1964" s="54">
        <f>IF(J1964="",0,COUNTIF($J$7:J1964,J1964))</f>
        <v>0</v>
      </c>
      <c r="C1964" s="54" t="str">
        <f t="shared" si="122"/>
        <v>0</v>
      </c>
      <c r="D1964" s="57">
        <f t="shared" si="123"/>
        <v>45291</v>
      </c>
      <c r="E1964" s="54">
        <f t="shared" si="124"/>
        <v>81</v>
      </c>
      <c r="F1964" s="18"/>
      <c r="G1964" s="46"/>
      <c r="H1964" s="3"/>
      <c r="I1964" s="4"/>
      <c r="J1964" s="3"/>
      <c r="K1964" s="21" t="str">
        <f t="shared" si="125"/>
        <v/>
      </c>
      <c r="L1964" s="2"/>
      <c r="M1964" s="2"/>
      <c r="N1964" s="18"/>
      <c r="O1964" s="18"/>
    </row>
    <row r="1965" spans="1:15" ht="18.75" customHeight="1" x14ac:dyDescent="0.25">
      <c r="A1965" s="18"/>
      <c r="B1965" s="54">
        <f>IF(J1965="",0,COUNTIF($J$7:J1965,J1965))</f>
        <v>0</v>
      </c>
      <c r="C1965" s="54" t="str">
        <f t="shared" si="122"/>
        <v>0</v>
      </c>
      <c r="D1965" s="57">
        <f t="shared" si="123"/>
        <v>45291</v>
      </c>
      <c r="E1965" s="54">
        <f t="shared" si="124"/>
        <v>81</v>
      </c>
      <c r="F1965" s="18"/>
      <c r="G1965" s="46"/>
      <c r="H1965" s="3"/>
      <c r="I1965" s="4"/>
      <c r="J1965" s="3"/>
      <c r="K1965" s="21" t="str">
        <f t="shared" si="125"/>
        <v/>
      </c>
      <c r="L1965" s="2"/>
      <c r="M1965" s="2"/>
      <c r="N1965" s="18"/>
      <c r="O1965" s="18"/>
    </row>
    <row r="1966" spans="1:15" ht="18.75" customHeight="1" x14ac:dyDescent="0.25">
      <c r="A1966" s="18"/>
      <c r="B1966" s="54">
        <f>IF(J1966="",0,COUNTIF($J$7:J1966,J1966))</f>
        <v>0</v>
      </c>
      <c r="C1966" s="54" t="str">
        <f t="shared" si="122"/>
        <v>0</v>
      </c>
      <c r="D1966" s="57">
        <f t="shared" si="123"/>
        <v>45291</v>
      </c>
      <c r="E1966" s="54">
        <f t="shared" si="124"/>
        <v>81</v>
      </c>
      <c r="F1966" s="18"/>
      <c r="G1966" s="46"/>
      <c r="H1966" s="3"/>
      <c r="I1966" s="4"/>
      <c r="J1966" s="3"/>
      <c r="K1966" s="21" t="str">
        <f t="shared" si="125"/>
        <v/>
      </c>
      <c r="L1966" s="2"/>
      <c r="M1966" s="2"/>
      <c r="N1966" s="18"/>
      <c r="O1966" s="18"/>
    </row>
    <row r="1967" spans="1:15" ht="18.75" customHeight="1" x14ac:dyDescent="0.25">
      <c r="A1967" s="18"/>
      <c r="B1967" s="54">
        <f>IF(J1967="",0,COUNTIF($J$7:J1967,J1967))</f>
        <v>0</v>
      </c>
      <c r="C1967" s="54" t="str">
        <f t="shared" si="122"/>
        <v>0</v>
      </c>
      <c r="D1967" s="57">
        <f t="shared" si="123"/>
        <v>45291</v>
      </c>
      <c r="E1967" s="54">
        <f t="shared" si="124"/>
        <v>81</v>
      </c>
      <c r="F1967" s="18"/>
      <c r="G1967" s="46"/>
      <c r="H1967" s="3"/>
      <c r="I1967" s="4"/>
      <c r="J1967" s="3"/>
      <c r="K1967" s="21" t="str">
        <f t="shared" si="125"/>
        <v/>
      </c>
      <c r="L1967" s="2"/>
      <c r="M1967" s="2"/>
      <c r="N1967" s="18"/>
      <c r="O1967" s="18"/>
    </row>
    <row r="1968" spans="1:15" ht="18.75" customHeight="1" x14ac:dyDescent="0.25">
      <c r="A1968" s="18"/>
      <c r="B1968" s="54">
        <f>IF(J1968="",0,COUNTIF($J$7:J1968,J1968))</f>
        <v>0</v>
      </c>
      <c r="C1968" s="54" t="str">
        <f t="shared" si="122"/>
        <v>0</v>
      </c>
      <c r="D1968" s="57">
        <f t="shared" si="123"/>
        <v>45291</v>
      </c>
      <c r="E1968" s="54">
        <f t="shared" si="124"/>
        <v>81</v>
      </c>
      <c r="F1968" s="18"/>
      <c r="G1968" s="46"/>
      <c r="H1968" s="3"/>
      <c r="I1968" s="4"/>
      <c r="J1968" s="3"/>
      <c r="K1968" s="21" t="str">
        <f t="shared" si="125"/>
        <v/>
      </c>
      <c r="L1968" s="2"/>
      <c r="M1968" s="2"/>
      <c r="N1968" s="18"/>
      <c r="O1968" s="18"/>
    </row>
    <row r="1969" spans="1:15" ht="18.75" customHeight="1" x14ac:dyDescent="0.25">
      <c r="A1969" s="18"/>
      <c r="B1969" s="54">
        <f>IF(J1969="",0,COUNTIF($J$7:J1969,J1969))</f>
        <v>0</v>
      </c>
      <c r="C1969" s="54" t="str">
        <f t="shared" si="122"/>
        <v>0</v>
      </c>
      <c r="D1969" s="57">
        <f t="shared" si="123"/>
        <v>45291</v>
      </c>
      <c r="E1969" s="54">
        <f t="shared" si="124"/>
        <v>81</v>
      </c>
      <c r="F1969" s="18"/>
      <c r="G1969" s="46"/>
      <c r="H1969" s="3"/>
      <c r="I1969" s="4"/>
      <c r="J1969" s="3"/>
      <c r="K1969" s="21" t="str">
        <f t="shared" si="125"/>
        <v/>
      </c>
      <c r="L1969" s="2"/>
      <c r="M1969" s="2"/>
      <c r="N1969" s="18"/>
      <c r="O1969" s="18"/>
    </row>
    <row r="1970" spans="1:15" ht="18.75" customHeight="1" x14ac:dyDescent="0.25">
      <c r="A1970" s="18"/>
      <c r="B1970" s="54">
        <f>IF(J1970="",0,COUNTIF($J$7:J1970,J1970))</f>
        <v>0</v>
      </c>
      <c r="C1970" s="54" t="str">
        <f t="shared" si="122"/>
        <v>0</v>
      </c>
      <c r="D1970" s="57">
        <f t="shared" si="123"/>
        <v>45291</v>
      </c>
      <c r="E1970" s="54">
        <f t="shared" si="124"/>
        <v>81</v>
      </c>
      <c r="F1970" s="18"/>
      <c r="G1970" s="46"/>
      <c r="H1970" s="3"/>
      <c r="I1970" s="4"/>
      <c r="J1970" s="3"/>
      <c r="K1970" s="21" t="str">
        <f t="shared" si="125"/>
        <v/>
      </c>
      <c r="L1970" s="2"/>
      <c r="M1970" s="2"/>
      <c r="N1970" s="18"/>
      <c r="O1970" s="18"/>
    </row>
    <row r="1971" spans="1:15" ht="18.75" customHeight="1" x14ac:dyDescent="0.25">
      <c r="A1971" s="18"/>
      <c r="B1971" s="54">
        <f>IF(J1971="",0,COUNTIF($J$7:J1971,J1971))</f>
        <v>0</v>
      </c>
      <c r="C1971" s="54" t="str">
        <f t="shared" ref="C1971:C2034" si="126">B1971&amp;J1971</f>
        <v>0</v>
      </c>
      <c r="D1971" s="57">
        <f t="shared" ref="D1971:D2034" si="127">IF(G1971&lt;&gt;"",G1971,D1970)</f>
        <v>45291</v>
      </c>
      <c r="E1971" s="54">
        <f t="shared" ref="E1971:E2034" si="128">IF(H1971&lt;&gt;"",H1971,E1970)</f>
        <v>81</v>
      </c>
      <c r="F1971" s="18"/>
      <c r="G1971" s="46"/>
      <c r="H1971" s="3"/>
      <c r="I1971" s="4"/>
      <c r="J1971" s="3"/>
      <c r="K1971" s="21" t="str">
        <f t="shared" ref="K1971:K2034" si="129">IF(J1971&lt;&gt;"",VLOOKUP(J1971,DA,2,FALSE),"")</f>
        <v/>
      </c>
      <c r="L1971" s="2"/>
      <c r="M1971" s="2"/>
      <c r="N1971" s="18"/>
      <c r="O1971" s="18"/>
    </row>
    <row r="1972" spans="1:15" ht="18.75" customHeight="1" x14ac:dyDescent="0.25">
      <c r="A1972" s="18"/>
      <c r="B1972" s="54">
        <f>IF(J1972="",0,COUNTIF($J$7:J1972,J1972))</f>
        <v>0</v>
      </c>
      <c r="C1972" s="54" t="str">
        <f t="shared" si="126"/>
        <v>0</v>
      </c>
      <c r="D1972" s="57">
        <f t="shared" si="127"/>
        <v>45291</v>
      </c>
      <c r="E1972" s="54">
        <f t="shared" si="128"/>
        <v>81</v>
      </c>
      <c r="F1972" s="18"/>
      <c r="G1972" s="46"/>
      <c r="H1972" s="3"/>
      <c r="I1972" s="4"/>
      <c r="J1972" s="3"/>
      <c r="K1972" s="21" t="str">
        <f t="shared" si="129"/>
        <v/>
      </c>
      <c r="L1972" s="2"/>
      <c r="M1972" s="2"/>
      <c r="N1972" s="18"/>
      <c r="O1972" s="18"/>
    </row>
    <row r="1973" spans="1:15" ht="18.75" customHeight="1" x14ac:dyDescent="0.25">
      <c r="A1973" s="18"/>
      <c r="B1973" s="54">
        <f>IF(J1973="",0,COUNTIF($J$7:J1973,J1973))</f>
        <v>0</v>
      </c>
      <c r="C1973" s="54" t="str">
        <f t="shared" si="126"/>
        <v>0</v>
      </c>
      <c r="D1973" s="57">
        <f t="shared" si="127"/>
        <v>45291</v>
      </c>
      <c r="E1973" s="54">
        <f t="shared" si="128"/>
        <v>81</v>
      </c>
      <c r="F1973" s="18"/>
      <c r="G1973" s="46"/>
      <c r="H1973" s="3"/>
      <c r="I1973" s="4"/>
      <c r="J1973" s="3"/>
      <c r="K1973" s="21" t="str">
        <f t="shared" si="129"/>
        <v/>
      </c>
      <c r="L1973" s="2"/>
      <c r="M1973" s="2"/>
      <c r="N1973" s="18"/>
      <c r="O1973" s="18"/>
    </row>
    <row r="1974" spans="1:15" ht="18.75" customHeight="1" x14ac:dyDescent="0.25">
      <c r="A1974" s="18"/>
      <c r="B1974" s="54">
        <f>IF(J1974="",0,COUNTIF($J$7:J1974,J1974))</f>
        <v>0</v>
      </c>
      <c r="C1974" s="54" t="str">
        <f t="shared" si="126"/>
        <v>0</v>
      </c>
      <c r="D1974" s="57">
        <f t="shared" si="127"/>
        <v>45291</v>
      </c>
      <c r="E1974" s="54">
        <f t="shared" si="128"/>
        <v>81</v>
      </c>
      <c r="F1974" s="18"/>
      <c r="G1974" s="46"/>
      <c r="H1974" s="3"/>
      <c r="I1974" s="4"/>
      <c r="J1974" s="3"/>
      <c r="K1974" s="21" t="str">
        <f t="shared" si="129"/>
        <v/>
      </c>
      <c r="L1974" s="2"/>
      <c r="M1974" s="2"/>
      <c r="N1974" s="18"/>
      <c r="O1974" s="18"/>
    </row>
    <row r="1975" spans="1:15" ht="18.75" customHeight="1" x14ac:dyDescent="0.25">
      <c r="A1975" s="18"/>
      <c r="B1975" s="54">
        <f>IF(J1975="",0,COUNTIF($J$7:J1975,J1975))</f>
        <v>0</v>
      </c>
      <c r="C1975" s="54" t="str">
        <f t="shared" si="126"/>
        <v>0</v>
      </c>
      <c r="D1975" s="57">
        <f t="shared" si="127"/>
        <v>45291</v>
      </c>
      <c r="E1975" s="54">
        <f t="shared" si="128"/>
        <v>81</v>
      </c>
      <c r="F1975" s="18"/>
      <c r="G1975" s="46"/>
      <c r="H1975" s="3"/>
      <c r="I1975" s="4"/>
      <c r="J1975" s="3"/>
      <c r="K1975" s="21" t="str">
        <f t="shared" si="129"/>
        <v/>
      </c>
      <c r="L1975" s="2"/>
      <c r="M1975" s="2"/>
      <c r="N1975" s="18"/>
      <c r="O1975" s="18"/>
    </row>
    <row r="1976" spans="1:15" ht="18.75" customHeight="1" x14ac:dyDescent="0.25">
      <c r="A1976" s="18"/>
      <c r="B1976" s="54">
        <f>IF(J1976="",0,COUNTIF($J$7:J1976,J1976))</f>
        <v>0</v>
      </c>
      <c r="C1976" s="54" t="str">
        <f t="shared" si="126"/>
        <v>0</v>
      </c>
      <c r="D1976" s="57">
        <f t="shared" si="127"/>
        <v>45291</v>
      </c>
      <c r="E1976" s="54">
        <f t="shared" si="128"/>
        <v>81</v>
      </c>
      <c r="F1976" s="18"/>
      <c r="G1976" s="46"/>
      <c r="H1976" s="3"/>
      <c r="I1976" s="4"/>
      <c r="J1976" s="3"/>
      <c r="K1976" s="21" t="str">
        <f t="shared" si="129"/>
        <v/>
      </c>
      <c r="L1976" s="2"/>
      <c r="M1976" s="2"/>
      <c r="N1976" s="18"/>
      <c r="O1976" s="18"/>
    </row>
    <row r="1977" spans="1:15" ht="18.75" customHeight="1" x14ac:dyDescent="0.25">
      <c r="A1977" s="18"/>
      <c r="B1977" s="54">
        <f>IF(J1977="",0,COUNTIF($J$7:J1977,J1977))</f>
        <v>0</v>
      </c>
      <c r="C1977" s="54" t="str">
        <f t="shared" si="126"/>
        <v>0</v>
      </c>
      <c r="D1977" s="57">
        <f t="shared" si="127"/>
        <v>45291</v>
      </c>
      <c r="E1977" s="54">
        <f t="shared" si="128"/>
        <v>81</v>
      </c>
      <c r="F1977" s="18"/>
      <c r="G1977" s="46"/>
      <c r="H1977" s="3"/>
      <c r="I1977" s="4"/>
      <c r="J1977" s="3"/>
      <c r="K1977" s="21" t="str">
        <f t="shared" si="129"/>
        <v/>
      </c>
      <c r="L1977" s="2"/>
      <c r="M1977" s="2"/>
      <c r="N1977" s="18"/>
      <c r="O1977" s="18"/>
    </row>
    <row r="1978" spans="1:15" ht="18.75" customHeight="1" x14ac:dyDescent="0.25">
      <c r="A1978" s="18"/>
      <c r="B1978" s="54">
        <f>IF(J1978="",0,COUNTIF($J$7:J1978,J1978))</f>
        <v>0</v>
      </c>
      <c r="C1978" s="54" t="str">
        <f t="shared" si="126"/>
        <v>0</v>
      </c>
      <c r="D1978" s="57">
        <f t="shared" si="127"/>
        <v>45291</v>
      </c>
      <c r="E1978" s="54">
        <f t="shared" si="128"/>
        <v>81</v>
      </c>
      <c r="F1978" s="18"/>
      <c r="G1978" s="46"/>
      <c r="H1978" s="3"/>
      <c r="I1978" s="4"/>
      <c r="J1978" s="3"/>
      <c r="K1978" s="21" t="str">
        <f t="shared" si="129"/>
        <v/>
      </c>
      <c r="L1978" s="2"/>
      <c r="M1978" s="2"/>
      <c r="N1978" s="18"/>
      <c r="O1978" s="18"/>
    </row>
    <row r="1979" spans="1:15" ht="18.75" customHeight="1" x14ac:dyDescent="0.25">
      <c r="A1979" s="18"/>
      <c r="B1979" s="54">
        <f>IF(J1979="",0,COUNTIF($J$7:J1979,J1979))</f>
        <v>0</v>
      </c>
      <c r="C1979" s="54" t="str">
        <f t="shared" si="126"/>
        <v>0</v>
      </c>
      <c r="D1979" s="57">
        <f t="shared" si="127"/>
        <v>45291</v>
      </c>
      <c r="E1979" s="54">
        <f t="shared" si="128"/>
        <v>81</v>
      </c>
      <c r="F1979" s="18"/>
      <c r="G1979" s="46"/>
      <c r="H1979" s="3"/>
      <c r="I1979" s="4"/>
      <c r="J1979" s="3"/>
      <c r="K1979" s="21" t="str">
        <f t="shared" si="129"/>
        <v/>
      </c>
      <c r="L1979" s="2"/>
      <c r="M1979" s="2"/>
      <c r="N1979" s="18"/>
      <c r="O1979" s="18"/>
    </row>
    <row r="1980" spans="1:15" ht="18.75" customHeight="1" x14ac:dyDescent="0.25">
      <c r="A1980" s="18"/>
      <c r="B1980" s="54">
        <f>IF(J1980="",0,COUNTIF($J$7:J1980,J1980))</f>
        <v>0</v>
      </c>
      <c r="C1980" s="54" t="str">
        <f t="shared" si="126"/>
        <v>0</v>
      </c>
      <c r="D1980" s="57">
        <f t="shared" si="127"/>
        <v>45291</v>
      </c>
      <c r="E1980" s="54">
        <f t="shared" si="128"/>
        <v>81</v>
      </c>
      <c r="F1980" s="18"/>
      <c r="G1980" s="46"/>
      <c r="H1980" s="3"/>
      <c r="I1980" s="4"/>
      <c r="J1980" s="3"/>
      <c r="K1980" s="21" t="str">
        <f t="shared" si="129"/>
        <v/>
      </c>
      <c r="L1980" s="2"/>
      <c r="M1980" s="2"/>
      <c r="N1980" s="18"/>
      <c r="O1980" s="18"/>
    </row>
    <row r="1981" spans="1:15" ht="18.75" customHeight="1" x14ac:dyDescent="0.25">
      <c r="A1981" s="18"/>
      <c r="B1981" s="54">
        <f>IF(J1981="",0,COUNTIF($J$7:J1981,J1981))</f>
        <v>0</v>
      </c>
      <c r="C1981" s="54" t="str">
        <f t="shared" si="126"/>
        <v>0</v>
      </c>
      <c r="D1981" s="57">
        <f t="shared" si="127"/>
        <v>45291</v>
      </c>
      <c r="E1981" s="54">
        <f t="shared" si="128"/>
        <v>81</v>
      </c>
      <c r="F1981" s="18"/>
      <c r="G1981" s="46"/>
      <c r="H1981" s="3"/>
      <c r="I1981" s="4"/>
      <c r="J1981" s="3"/>
      <c r="K1981" s="21" t="str">
        <f t="shared" si="129"/>
        <v/>
      </c>
      <c r="L1981" s="2"/>
      <c r="M1981" s="2"/>
      <c r="N1981" s="18"/>
      <c r="O1981" s="18"/>
    </row>
    <row r="1982" spans="1:15" ht="18.75" customHeight="1" x14ac:dyDescent="0.25">
      <c r="A1982" s="18"/>
      <c r="B1982" s="54">
        <f>IF(J1982="",0,COUNTIF($J$7:J1982,J1982))</f>
        <v>0</v>
      </c>
      <c r="C1982" s="54" t="str">
        <f t="shared" si="126"/>
        <v>0</v>
      </c>
      <c r="D1982" s="57">
        <f t="shared" si="127"/>
        <v>45291</v>
      </c>
      <c r="E1982" s="54">
        <f t="shared" si="128"/>
        <v>81</v>
      </c>
      <c r="F1982" s="18"/>
      <c r="G1982" s="46"/>
      <c r="H1982" s="3"/>
      <c r="I1982" s="4"/>
      <c r="J1982" s="3"/>
      <c r="K1982" s="21" t="str">
        <f t="shared" si="129"/>
        <v/>
      </c>
      <c r="L1982" s="2"/>
      <c r="M1982" s="2"/>
      <c r="N1982" s="18"/>
      <c r="O1982" s="18"/>
    </row>
    <row r="1983" spans="1:15" ht="18.75" customHeight="1" x14ac:dyDescent="0.25">
      <c r="A1983" s="18"/>
      <c r="B1983" s="54">
        <f>IF(J1983="",0,COUNTIF($J$7:J1983,J1983))</f>
        <v>0</v>
      </c>
      <c r="C1983" s="54" t="str">
        <f t="shared" si="126"/>
        <v>0</v>
      </c>
      <c r="D1983" s="57">
        <f t="shared" si="127"/>
        <v>45291</v>
      </c>
      <c r="E1983" s="54">
        <f t="shared" si="128"/>
        <v>81</v>
      </c>
      <c r="F1983" s="18"/>
      <c r="G1983" s="46"/>
      <c r="H1983" s="3"/>
      <c r="I1983" s="4"/>
      <c r="J1983" s="3"/>
      <c r="K1983" s="21" t="str">
        <f t="shared" si="129"/>
        <v/>
      </c>
      <c r="L1983" s="2"/>
      <c r="M1983" s="2"/>
      <c r="N1983" s="18"/>
      <c r="O1983" s="18"/>
    </row>
    <row r="1984" spans="1:15" ht="18.75" customHeight="1" x14ac:dyDescent="0.25">
      <c r="A1984" s="18"/>
      <c r="B1984" s="54">
        <f>IF(J1984="",0,COUNTIF($J$7:J1984,J1984))</f>
        <v>0</v>
      </c>
      <c r="C1984" s="54" t="str">
        <f t="shared" si="126"/>
        <v>0</v>
      </c>
      <c r="D1984" s="57">
        <f t="shared" si="127"/>
        <v>45291</v>
      </c>
      <c r="E1984" s="54">
        <f t="shared" si="128"/>
        <v>81</v>
      </c>
      <c r="F1984" s="18"/>
      <c r="G1984" s="46"/>
      <c r="H1984" s="3"/>
      <c r="I1984" s="4"/>
      <c r="J1984" s="3"/>
      <c r="K1984" s="21" t="str">
        <f t="shared" si="129"/>
        <v/>
      </c>
      <c r="L1984" s="2"/>
      <c r="M1984" s="2"/>
      <c r="N1984" s="18"/>
      <c r="O1984" s="18"/>
    </row>
    <row r="1985" spans="1:15" ht="18.75" customHeight="1" x14ac:dyDescent="0.25">
      <c r="A1985" s="18"/>
      <c r="B1985" s="54">
        <f>IF(J1985="",0,COUNTIF($J$7:J1985,J1985))</f>
        <v>0</v>
      </c>
      <c r="C1985" s="54" t="str">
        <f t="shared" si="126"/>
        <v>0</v>
      </c>
      <c r="D1985" s="57">
        <f t="shared" si="127"/>
        <v>45291</v>
      </c>
      <c r="E1985" s="54">
        <f t="shared" si="128"/>
        <v>81</v>
      </c>
      <c r="F1985" s="18"/>
      <c r="G1985" s="46"/>
      <c r="H1985" s="3"/>
      <c r="I1985" s="4"/>
      <c r="J1985" s="3"/>
      <c r="K1985" s="21" t="str">
        <f t="shared" si="129"/>
        <v/>
      </c>
      <c r="L1985" s="2"/>
      <c r="M1985" s="2"/>
      <c r="N1985" s="18"/>
      <c r="O1985" s="18"/>
    </row>
    <row r="1986" spans="1:15" ht="18.75" customHeight="1" x14ac:dyDescent="0.25">
      <c r="A1986" s="18"/>
      <c r="B1986" s="54">
        <f>IF(J1986="",0,COUNTIF($J$7:J1986,J1986))</f>
        <v>0</v>
      </c>
      <c r="C1986" s="54" t="str">
        <f t="shared" si="126"/>
        <v>0</v>
      </c>
      <c r="D1986" s="57">
        <f t="shared" si="127"/>
        <v>45291</v>
      </c>
      <c r="E1986" s="54">
        <f t="shared" si="128"/>
        <v>81</v>
      </c>
      <c r="F1986" s="18"/>
      <c r="G1986" s="46"/>
      <c r="H1986" s="3"/>
      <c r="I1986" s="4"/>
      <c r="J1986" s="3"/>
      <c r="K1986" s="21" t="str">
        <f t="shared" si="129"/>
        <v/>
      </c>
      <c r="L1986" s="2"/>
      <c r="M1986" s="2"/>
      <c r="N1986" s="18"/>
      <c r="O1986" s="18"/>
    </row>
    <row r="1987" spans="1:15" ht="18.75" customHeight="1" x14ac:dyDescent="0.25">
      <c r="A1987" s="18"/>
      <c r="B1987" s="54">
        <f>IF(J1987="",0,COUNTIF($J$7:J1987,J1987))</f>
        <v>0</v>
      </c>
      <c r="C1987" s="54" t="str">
        <f t="shared" si="126"/>
        <v>0</v>
      </c>
      <c r="D1987" s="57">
        <f t="shared" si="127"/>
        <v>45291</v>
      </c>
      <c r="E1987" s="54">
        <f t="shared" si="128"/>
        <v>81</v>
      </c>
      <c r="F1987" s="18"/>
      <c r="G1987" s="46"/>
      <c r="H1987" s="3"/>
      <c r="I1987" s="4"/>
      <c r="J1987" s="3"/>
      <c r="K1987" s="21" t="str">
        <f t="shared" si="129"/>
        <v/>
      </c>
      <c r="L1987" s="2"/>
      <c r="M1987" s="2"/>
      <c r="N1987" s="18"/>
      <c r="O1987" s="18"/>
    </row>
    <row r="1988" spans="1:15" ht="18.75" customHeight="1" x14ac:dyDescent="0.25">
      <c r="A1988" s="18"/>
      <c r="B1988" s="54">
        <f>IF(J1988="",0,COUNTIF($J$7:J1988,J1988))</f>
        <v>0</v>
      </c>
      <c r="C1988" s="54" t="str">
        <f t="shared" si="126"/>
        <v>0</v>
      </c>
      <c r="D1988" s="57">
        <f t="shared" si="127"/>
        <v>45291</v>
      </c>
      <c r="E1988" s="54">
        <f t="shared" si="128"/>
        <v>81</v>
      </c>
      <c r="F1988" s="18"/>
      <c r="G1988" s="46"/>
      <c r="H1988" s="3"/>
      <c r="I1988" s="4"/>
      <c r="J1988" s="3"/>
      <c r="K1988" s="21" t="str">
        <f t="shared" si="129"/>
        <v/>
      </c>
      <c r="L1988" s="2"/>
      <c r="M1988" s="2"/>
      <c r="N1988" s="18"/>
      <c r="O1988" s="18"/>
    </row>
    <row r="1989" spans="1:15" ht="18.75" customHeight="1" x14ac:dyDescent="0.25">
      <c r="A1989" s="18"/>
      <c r="B1989" s="54">
        <f>IF(J1989="",0,COUNTIF($J$7:J1989,J1989))</f>
        <v>0</v>
      </c>
      <c r="C1989" s="54" t="str">
        <f t="shared" si="126"/>
        <v>0</v>
      </c>
      <c r="D1989" s="57">
        <f t="shared" si="127"/>
        <v>45291</v>
      </c>
      <c r="E1989" s="54">
        <f t="shared" si="128"/>
        <v>81</v>
      </c>
      <c r="F1989" s="18"/>
      <c r="G1989" s="46"/>
      <c r="H1989" s="3"/>
      <c r="I1989" s="4"/>
      <c r="J1989" s="3"/>
      <c r="K1989" s="21" t="str">
        <f t="shared" si="129"/>
        <v/>
      </c>
      <c r="L1989" s="2"/>
      <c r="M1989" s="2"/>
      <c r="N1989" s="18"/>
      <c r="O1989" s="18"/>
    </row>
    <row r="1990" spans="1:15" ht="18.75" customHeight="1" x14ac:dyDescent="0.25">
      <c r="A1990" s="18"/>
      <c r="B1990" s="54">
        <f>IF(J1990="",0,COUNTIF($J$7:J1990,J1990))</f>
        <v>0</v>
      </c>
      <c r="C1990" s="54" t="str">
        <f t="shared" si="126"/>
        <v>0</v>
      </c>
      <c r="D1990" s="57">
        <f t="shared" si="127"/>
        <v>45291</v>
      </c>
      <c r="E1990" s="54">
        <f t="shared" si="128"/>
        <v>81</v>
      </c>
      <c r="F1990" s="18"/>
      <c r="G1990" s="46"/>
      <c r="H1990" s="3"/>
      <c r="I1990" s="4"/>
      <c r="J1990" s="3"/>
      <c r="K1990" s="21" t="str">
        <f t="shared" si="129"/>
        <v/>
      </c>
      <c r="L1990" s="2"/>
      <c r="M1990" s="2"/>
      <c r="N1990" s="18"/>
      <c r="O1990" s="18"/>
    </row>
    <row r="1991" spans="1:15" ht="18.75" customHeight="1" x14ac:dyDescent="0.25">
      <c r="A1991" s="18"/>
      <c r="B1991" s="54">
        <f>IF(J1991="",0,COUNTIF($J$7:J1991,J1991))</f>
        <v>0</v>
      </c>
      <c r="C1991" s="54" t="str">
        <f t="shared" si="126"/>
        <v>0</v>
      </c>
      <c r="D1991" s="57">
        <f t="shared" si="127"/>
        <v>45291</v>
      </c>
      <c r="E1991" s="54">
        <f t="shared" si="128"/>
        <v>81</v>
      </c>
      <c r="F1991" s="18"/>
      <c r="G1991" s="46"/>
      <c r="H1991" s="3"/>
      <c r="I1991" s="4"/>
      <c r="J1991" s="3"/>
      <c r="K1991" s="21" t="str">
        <f t="shared" si="129"/>
        <v/>
      </c>
      <c r="L1991" s="2"/>
      <c r="M1991" s="2"/>
      <c r="N1991" s="18"/>
      <c r="O1991" s="18"/>
    </row>
    <row r="1992" spans="1:15" ht="18.75" customHeight="1" x14ac:dyDescent="0.25">
      <c r="A1992" s="18"/>
      <c r="B1992" s="54">
        <f>IF(J1992="",0,COUNTIF($J$7:J1992,J1992))</f>
        <v>0</v>
      </c>
      <c r="C1992" s="54" t="str">
        <f t="shared" si="126"/>
        <v>0</v>
      </c>
      <c r="D1992" s="57">
        <f t="shared" si="127"/>
        <v>45291</v>
      </c>
      <c r="E1992" s="54">
        <f t="shared" si="128"/>
        <v>81</v>
      </c>
      <c r="F1992" s="18"/>
      <c r="G1992" s="46"/>
      <c r="H1992" s="3"/>
      <c r="I1992" s="4"/>
      <c r="J1992" s="3"/>
      <c r="K1992" s="21" t="str">
        <f t="shared" si="129"/>
        <v/>
      </c>
      <c r="L1992" s="2"/>
      <c r="M1992" s="2"/>
      <c r="N1992" s="18"/>
      <c r="O1992" s="18"/>
    </row>
    <row r="1993" spans="1:15" ht="18.75" customHeight="1" x14ac:dyDescent="0.25">
      <c r="A1993" s="18"/>
      <c r="B1993" s="54">
        <f>IF(J1993="",0,COUNTIF($J$7:J1993,J1993))</f>
        <v>0</v>
      </c>
      <c r="C1993" s="54" t="str">
        <f t="shared" si="126"/>
        <v>0</v>
      </c>
      <c r="D1993" s="57">
        <f t="shared" si="127"/>
        <v>45291</v>
      </c>
      <c r="E1993" s="54">
        <f t="shared" si="128"/>
        <v>81</v>
      </c>
      <c r="F1993" s="18"/>
      <c r="G1993" s="46"/>
      <c r="H1993" s="3"/>
      <c r="I1993" s="4"/>
      <c r="J1993" s="3"/>
      <c r="K1993" s="21" t="str">
        <f t="shared" si="129"/>
        <v/>
      </c>
      <c r="L1993" s="2"/>
      <c r="M1993" s="2"/>
      <c r="N1993" s="18"/>
      <c r="O1993" s="18"/>
    </row>
    <row r="1994" spans="1:15" ht="18.75" customHeight="1" x14ac:dyDescent="0.25">
      <c r="A1994" s="18"/>
      <c r="B1994" s="54">
        <f>IF(J1994="",0,COUNTIF($J$7:J1994,J1994))</f>
        <v>0</v>
      </c>
      <c r="C1994" s="54" t="str">
        <f t="shared" si="126"/>
        <v>0</v>
      </c>
      <c r="D1994" s="57">
        <f t="shared" si="127"/>
        <v>45291</v>
      </c>
      <c r="E1994" s="54">
        <f t="shared" si="128"/>
        <v>81</v>
      </c>
      <c r="F1994" s="18"/>
      <c r="G1994" s="46"/>
      <c r="H1994" s="3"/>
      <c r="I1994" s="4"/>
      <c r="J1994" s="3"/>
      <c r="K1994" s="21" t="str">
        <f t="shared" si="129"/>
        <v/>
      </c>
      <c r="L1994" s="2"/>
      <c r="M1994" s="2"/>
      <c r="N1994" s="18"/>
      <c r="O1994" s="18"/>
    </row>
    <row r="1995" spans="1:15" ht="18.75" customHeight="1" x14ac:dyDescent="0.25">
      <c r="A1995" s="18"/>
      <c r="B1995" s="54">
        <f>IF(J1995="",0,COUNTIF($J$7:J1995,J1995))</f>
        <v>0</v>
      </c>
      <c r="C1995" s="54" t="str">
        <f t="shared" si="126"/>
        <v>0</v>
      </c>
      <c r="D1995" s="57">
        <f t="shared" si="127"/>
        <v>45291</v>
      </c>
      <c r="E1995" s="54">
        <f t="shared" si="128"/>
        <v>81</v>
      </c>
      <c r="F1995" s="18"/>
      <c r="G1995" s="46"/>
      <c r="H1995" s="3"/>
      <c r="I1995" s="4"/>
      <c r="J1995" s="3"/>
      <c r="K1995" s="21" t="str">
        <f t="shared" si="129"/>
        <v/>
      </c>
      <c r="L1995" s="2"/>
      <c r="M1995" s="2"/>
      <c r="N1995" s="18"/>
      <c r="O1995" s="18"/>
    </row>
    <row r="1996" spans="1:15" ht="18.75" customHeight="1" x14ac:dyDescent="0.25">
      <c r="A1996" s="18"/>
      <c r="B1996" s="54">
        <f>IF(J1996="",0,COUNTIF($J$7:J1996,J1996))</f>
        <v>0</v>
      </c>
      <c r="C1996" s="54" t="str">
        <f t="shared" si="126"/>
        <v>0</v>
      </c>
      <c r="D1996" s="57">
        <f t="shared" si="127"/>
        <v>45291</v>
      </c>
      <c r="E1996" s="54">
        <f t="shared" si="128"/>
        <v>81</v>
      </c>
      <c r="F1996" s="18"/>
      <c r="G1996" s="46"/>
      <c r="H1996" s="3"/>
      <c r="I1996" s="4"/>
      <c r="J1996" s="3"/>
      <c r="K1996" s="21" t="str">
        <f t="shared" si="129"/>
        <v/>
      </c>
      <c r="L1996" s="2"/>
      <c r="M1996" s="2"/>
      <c r="N1996" s="18"/>
      <c r="O1996" s="18"/>
    </row>
    <row r="1997" spans="1:15" ht="18.75" customHeight="1" x14ac:dyDescent="0.25">
      <c r="A1997" s="18"/>
      <c r="B1997" s="54">
        <f>IF(J1997="",0,COUNTIF($J$7:J1997,J1997))</f>
        <v>0</v>
      </c>
      <c r="C1997" s="54" t="str">
        <f t="shared" si="126"/>
        <v>0</v>
      </c>
      <c r="D1997" s="57">
        <f t="shared" si="127"/>
        <v>45291</v>
      </c>
      <c r="E1997" s="54">
        <f t="shared" si="128"/>
        <v>81</v>
      </c>
      <c r="F1997" s="18"/>
      <c r="G1997" s="46"/>
      <c r="H1997" s="3"/>
      <c r="I1997" s="4"/>
      <c r="J1997" s="3"/>
      <c r="K1997" s="21" t="str">
        <f t="shared" si="129"/>
        <v/>
      </c>
      <c r="L1997" s="2"/>
      <c r="M1997" s="2"/>
      <c r="N1997" s="18"/>
      <c r="O1997" s="18"/>
    </row>
    <row r="1998" spans="1:15" ht="18.75" customHeight="1" x14ac:dyDescent="0.25">
      <c r="A1998" s="18"/>
      <c r="B1998" s="54">
        <f>IF(J1998="",0,COUNTIF($J$7:J1998,J1998))</f>
        <v>0</v>
      </c>
      <c r="C1998" s="54" t="str">
        <f t="shared" si="126"/>
        <v>0</v>
      </c>
      <c r="D1998" s="57">
        <f t="shared" si="127"/>
        <v>45291</v>
      </c>
      <c r="E1998" s="54">
        <f t="shared" si="128"/>
        <v>81</v>
      </c>
      <c r="F1998" s="18"/>
      <c r="G1998" s="46"/>
      <c r="H1998" s="3"/>
      <c r="I1998" s="4"/>
      <c r="J1998" s="3"/>
      <c r="K1998" s="21" t="str">
        <f t="shared" si="129"/>
        <v/>
      </c>
      <c r="L1998" s="2"/>
      <c r="M1998" s="2"/>
      <c r="N1998" s="18"/>
      <c r="O1998" s="18"/>
    </row>
    <row r="1999" spans="1:15" ht="18.75" customHeight="1" x14ac:dyDescent="0.25">
      <c r="A1999" s="18"/>
      <c r="B1999" s="54">
        <f>IF(J1999="",0,COUNTIF($J$7:J1999,J1999))</f>
        <v>0</v>
      </c>
      <c r="C1999" s="54" t="str">
        <f t="shared" si="126"/>
        <v>0</v>
      </c>
      <c r="D1999" s="57">
        <f t="shared" si="127"/>
        <v>45291</v>
      </c>
      <c r="E1999" s="54">
        <f t="shared" si="128"/>
        <v>81</v>
      </c>
      <c r="F1999" s="18"/>
      <c r="G1999" s="46"/>
      <c r="H1999" s="3"/>
      <c r="I1999" s="4"/>
      <c r="J1999" s="3"/>
      <c r="K1999" s="21" t="str">
        <f t="shared" si="129"/>
        <v/>
      </c>
      <c r="L1999" s="2"/>
      <c r="M1999" s="2"/>
      <c r="N1999" s="18"/>
      <c r="O1999" s="18"/>
    </row>
    <row r="2000" spans="1:15" ht="18.75" customHeight="1" x14ac:dyDescent="0.25">
      <c r="A2000" s="18"/>
      <c r="B2000" s="54">
        <f>IF(J2000="",0,COUNTIF($J$7:J2000,J2000))</f>
        <v>0</v>
      </c>
      <c r="C2000" s="54" t="str">
        <f t="shared" si="126"/>
        <v>0</v>
      </c>
      <c r="D2000" s="57">
        <f t="shared" si="127"/>
        <v>45291</v>
      </c>
      <c r="E2000" s="54">
        <f t="shared" si="128"/>
        <v>81</v>
      </c>
      <c r="F2000" s="18"/>
      <c r="G2000" s="46"/>
      <c r="H2000" s="3"/>
      <c r="I2000" s="4"/>
      <c r="J2000" s="3"/>
      <c r="K2000" s="21" t="str">
        <f t="shared" si="129"/>
        <v/>
      </c>
      <c r="L2000" s="2"/>
      <c r="M2000" s="2"/>
      <c r="N2000" s="18"/>
      <c r="O2000" s="18"/>
    </row>
    <row r="2001" spans="1:15" ht="18.75" customHeight="1" x14ac:dyDescent="0.25">
      <c r="A2001" s="18"/>
      <c r="B2001" s="54">
        <f>IF(J2001="",0,COUNTIF($J$7:J2001,J2001))</f>
        <v>0</v>
      </c>
      <c r="C2001" s="54" t="str">
        <f t="shared" si="126"/>
        <v>0</v>
      </c>
      <c r="D2001" s="57">
        <f t="shared" si="127"/>
        <v>45291</v>
      </c>
      <c r="E2001" s="54">
        <f t="shared" si="128"/>
        <v>81</v>
      </c>
      <c r="F2001" s="18"/>
      <c r="G2001" s="46"/>
      <c r="H2001" s="3"/>
      <c r="I2001" s="4"/>
      <c r="J2001" s="3"/>
      <c r="K2001" s="21" t="str">
        <f t="shared" si="129"/>
        <v/>
      </c>
      <c r="L2001" s="2"/>
      <c r="M2001" s="2"/>
      <c r="N2001" s="18"/>
      <c r="O2001" s="18"/>
    </row>
    <row r="2002" spans="1:15" ht="18.75" customHeight="1" x14ac:dyDescent="0.25">
      <c r="A2002" s="18"/>
      <c r="B2002" s="54">
        <f>IF(J2002="",0,COUNTIF($J$7:J2002,J2002))</f>
        <v>0</v>
      </c>
      <c r="C2002" s="54" t="str">
        <f t="shared" si="126"/>
        <v>0</v>
      </c>
      <c r="D2002" s="57">
        <f t="shared" si="127"/>
        <v>45291</v>
      </c>
      <c r="E2002" s="54">
        <f t="shared" si="128"/>
        <v>81</v>
      </c>
      <c r="F2002" s="18"/>
      <c r="G2002" s="46"/>
      <c r="H2002" s="3"/>
      <c r="I2002" s="4"/>
      <c r="J2002" s="3"/>
      <c r="K2002" s="21" t="str">
        <f t="shared" si="129"/>
        <v/>
      </c>
      <c r="L2002" s="2"/>
      <c r="M2002" s="2"/>
      <c r="N2002" s="18"/>
      <c r="O2002" s="18"/>
    </row>
    <row r="2003" spans="1:15" ht="18.75" customHeight="1" x14ac:dyDescent="0.25">
      <c r="A2003" s="18"/>
      <c r="B2003" s="54">
        <f>IF(J2003="",0,COUNTIF($J$7:J2003,J2003))</f>
        <v>0</v>
      </c>
      <c r="C2003" s="54" t="str">
        <f t="shared" si="126"/>
        <v>0</v>
      </c>
      <c r="D2003" s="57">
        <f t="shared" si="127"/>
        <v>45291</v>
      </c>
      <c r="E2003" s="54">
        <f t="shared" si="128"/>
        <v>81</v>
      </c>
      <c r="F2003" s="18"/>
      <c r="G2003" s="46"/>
      <c r="H2003" s="3"/>
      <c r="I2003" s="4"/>
      <c r="J2003" s="3"/>
      <c r="K2003" s="21" t="str">
        <f t="shared" si="129"/>
        <v/>
      </c>
      <c r="L2003" s="2"/>
      <c r="M2003" s="2"/>
      <c r="N2003" s="18"/>
      <c r="O2003" s="18"/>
    </row>
    <row r="2004" spans="1:15" ht="18.75" customHeight="1" x14ac:dyDescent="0.25">
      <c r="A2004" s="18"/>
      <c r="B2004" s="54">
        <f>IF(J2004="",0,COUNTIF($J$7:J2004,J2004))</f>
        <v>0</v>
      </c>
      <c r="C2004" s="54" t="str">
        <f t="shared" si="126"/>
        <v>0</v>
      </c>
      <c r="D2004" s="57">
        <f t="shared" si="127"/>
        <v>45291</v>
      </c>
      <c r="E2004" s="54">
        <f t="shared" si="128"/>
        <v>81</v>
      </c>
      <c r="F2004" s="18"/>
      <c r="G2004" s="46"/>
      <c r="H2004" s="3"/>
      <c r="I2004" s="4"/>
      <c r="J2004" s="3"/>
      <c r="K2004" s="21" t="str">
        <f t="shared" si="129"/>
        <v/>
      </c>
      <c r="L2004" s="2"/>
      <c r="M2004" s="2"/>
      <c r="N2004" s="18"/>
      <c r="O2004" s="18"/>
    </row>
    <row r="2005" spans="1:15" ht="18.75" customHeight="1" x14ac:dyDescent="0.25">
      <c r="A2005" s="18"/>
      <c r="B2005" s="54">
        <f>IF(J2005="",0,COUNTIF($J$7:J2005,J2005))</f>
        <v>0</v>
      </c>
      <c r="C2005" s="54" t="str">
        <f t="shared" si="126"/>
        <v>0</v>
      </c>
      <c r="D2005" s="57">
        <f t="shared" si="127"/>
        <v>45291</v>
      </c>
      <c r="E2005" s="54">
        <f t="shared" si="128"/>
        <v>81</v>
      </c>
      <c r="F2005" s="18"/>
      <c r="G2005" s="46"/>
      <c r="H2005" s="3"/>
      <c r="I2005" s="4"/>
      <c r="J2005" s="3"/>
      <c r="K2005" s="21" t="str">
        <f t="shared" si="129"/>
        <v/>
      </c>
      <c r="L2005" s="2"/>
      <c r="M2005" s="2"/>
      <c r="N2005" s="18"/>
      <c r="O2005" s="18"/>
    </row>
    <row r="2006" spans="1:15" ht="18.75" customHeight="1" x14ac:dyDescent="0.25">
      <c r="A2006" s="18"/>
      <c r="B2006" s="54">
        <f>IF(J2006="",0,COUNTIF($J$7:J2006,J2006))</f>
        <v>0</v>
      </c>
      <c r="C2006" s="54" t="str">
        <f t="shared" si="126"/>
        <v>0</v>
      </c>
      <c r="D2006" s="57">
        <f t="shared" si="127"/>
        <v>45291</v>
      </c>
      <c r="E2006" s="54">
        <f t="shared" si="128"/>
        <v>81</v>
      </c>
      <c r="F2006" s="18"/>
      <c r="G2006" s="46"/>
      <c r="H2006" s="3"/>
      <c r="I2006" s="4"/>
      <c r="J2006" s="3"/>
      <c r="K2006" s="21" t="str">
        <f t="shared" si="129"/>
        <v/>
      </c>
      <c r="L2006" s="2"/>
      <c r="M2006" s="2"/>
      <c r="N2006" s="18"/>
      <c r="O2006" s="18"/>
    </row>
    <row r="2007" spans="1:15" ht="18.75" customHeight="1" x14ac:dyDescent="0.25">
      <c r="A2007" s="18"/>
      <c r="B2007" s="54">
        <f>IF(J2007="",0,COUNTIF($J$7:J2007,J2007))</f>
        <v>0</v>
      </c>
      <c r="C2007" s="54" t="str">
        <f t="shared" si="126"/>
        <v>0</v>
      </c>
      <c r="D2007" s="57">
        <f t="shared" si="127"/>
        <v>45291</v>
      </c>
      <c r="E2007" s="54">
        <f t="shared" si="128"/>
        <v>81</v>
      </c>
      <c r="F2007" s="18"/>
      <c r="G2007" s="46"/>
      <c r="H2007" s="3"/>
      <c r="I2007" s="4"/>
      <c r="J2007" s="3"/>
      <c r="K2007" s="21" t="str">
        <f t="shared" si="129"/>
        <v/>
      </c>
      <c r="L2007" s="2"/>
      <c r="M2007" s="2"/>
      <c r="N2007" s="18"/>
      <c r="O2007" s="18"/>
    </row>
    <row r="2008" spans="1:15" ht="18.75" customHeight="1" x14ac:dyDescent="0.25">
      <c r="A2008" s="18"/>
      <c r="B2008" s="54">
        <f>IF(J2008="",0,COUNTIF($J$7:J2008,J2008))</f>
        <v>0</v>
      </c>
      <c r="C2008" s="54" t="str">
        <f t="shared" si="126"/>
        <v>0</v>
      </c>
      <c r="D2008" s="57">
        <f t="shared" si="127"/>
        <v>45291</v>
      </c>
      <c r="E2008" s="54">
        <f t="shared" si="128"/>
        <v>81</v>
      </c>
      <c r="F2008" s="18"/>
      <c r="G2008" s="46"/>
      <c r="H2008" s="3"/>
      <c r="I2008" s="4"/>
      <c r="J2008" s="3"/>
      <c r="K2008" s="21" t="str">
        <f t="shared" si="129"/>
        <v/>
      </c>
      <c r="L2008" s="2"/>
      <c r="M2008" s="2"/>
      <c r="N2008" s="18"/>
      <c r="O2008" s="18"/>
    </row>
    <row r="2009" spans="1:15" ht="18.75" customHeight="1" x14ac:dyDescent="0.25">
      <c r="A2009" s="18"/>
      <c r="B2009" s="54">
        <f>IF(J2009="",0,COUNTIF($J$7:J2009,J2009))</f>
        <v>0</v>
      </c>
      <c r="C2009" s="54" t="str">
        <f t="shared" si="126"/>
        <v>0</v>
      </c>
      <c r="D2009" s="57">
        <f t="shared" si="127"/>
        <v>45291</v>
      </c>
      <c r="E2009" s="54">
        <f t="shared" si="128"/>
        <v>81</v>
      </c>
      <c r="F2009" s="18"/>
      <c r="G2009" s="46"/>
      <c r="H2009" s="3"/>
      <c r="I2009" s="4"/>
      <c r="J2009" s="3"/>
      <c r="K2009" s="21" t="str">
        <f t="shared" si="129"/>
        <v/>
      </c>
      <c r="L2009" s="2"/>
      <c r="M2009" s="2"/>
      <c r="N2009" s="18"/>
      <c r="O2009" s="18"/>
    </row>
    <row r="2010" spans="1:15" ht="18.75" customHeight="1" x14ac:dyDescent="0.25">
      <c r="A2010" s="18"/>
      <c r="B2010" s="54">
        <f>IF(J2010="",0,COUNTIF($J$7:J2010,J2010))</f>
        <v>0</v>
      </c>
      <c r="C2010" s="54" t="str">
        <f t="shared" si="126"/>
        <v>0</v>
      </c>
      <c r="D2010" s="57">
        <f t="shared" si="127"/>
        <v>45291</v>
      </c>
      <c r="E2010" s="54">
        <f t="shared" si="128"/>
        <v>81</v>
      </c>
      <c r="F2010" s="18"/>
      <c r="G2010" s="46"/>
      <c r="H2010" s="3"/>
      <c r="I2010" s="4"/>
      <c r="J2010" s="3"/>
      <c r="K2010" s="21" t="str">
        <f t="shared" si="129"/>
        <v/>
      </c>
      <c r="L2010" s="2"/>
      <c r="M2010" s="2"/>
      <c r="N2010" s="18"/>
      <c r="O2010" s="18"/>
    </row>
    <row r="2011" spans="1:15" ht="18.75" customHeight="1" x14ac:dyDescent="0.25">
      <c r="A2011" s="18"/>
      <c r="B2011" s="54">
        <f>IF(J2011="",0,COUNTIF($J$7:J2011,J2011))</f>
        <v>0</v>
      </c>
      <c r="C2011" s="54" t="str">
        <f t="shared" si="126"/>
        <v>0</v>
      </c>
      <c r="D2011" s="57">
        <f t="shared" si="127"/>
        <v>45291</v>
      </c>
      <c r="E2011" s="54">
        <f t="shared" si="128"/>
        <v>81</v>
      </c>
      <c r="F2011" s="18"/>
      <c r="G2011" s="46"/>
      <c r="H2011" s="3"/>
      <c r="I2011" s="4"/>
      <c r="J2011" s="3"/>
      <c r="K2011" s="21" t="str">
        <f t="shared" si="129"/>
        <v/>
      </c>
      <c r="L2011" s="2"/>
      <c r="M2011" s="2"/>
      <c r="N2011" s="18"/>
      <c r="O2011" s="18"/>
    </row>
    <row r="2012" spans="1:15" ht="18.75" customHeight="1" x14ac:dyDescent="0.25">
      <c r="A2012" s="18"/>
      <c r="B2012" s="54">
        <f>IF(J2012="",0,COUNTIF($J$7:J2012,J2012))</f>
        <v>0</v>
      </c>
      <c r="C2012" s="54" t="str">
        <f t="shared" si="126"/>
        <v>0</v>
      </c>
      <c r="D2012" s="57">
        <f t="shared" si="127"/>
        <v>45291</v>
      </c>
      <c r="E2012" s="54">
        <f t="shared" si="128"/>
        <v>81</v>
      </c>
      <c r="F2012" s="18"/>
      <c r="G2012" s="46"/>
      <c r="H2012" s="3"/>
      <c r="I2012" s="4"/>
      <c r="J2012" s="3"/>
      <c r="K2012" s="21" t="str">
        <f t="shared" si="129"/>
        <v/>
      </c>
      <c r="L2012" s="2"/>
      <c r="M2012" s="2"/>
      <c r="N2012" s="18"/>
      <c r="O2012" s="18"/>
    </row>
    <row r="2013" spans="1:15" ht="18.75" customHeight="1" x14ac:dyDescent="0.25">
      <c r="A2013" s="18"/>
      <c r="B2013" s="54">
        <f>IF(J2013="",0,COUNTIF($J$7:J2013,J2013))</f>
        <v>0</v>
      </c>
      <c r="C2013" s="54" t="str">
        <f t="shared" si="126"/>
        <v>0</v>
      </c>
      <c r="D2013" s="57">
        <f t="shared" si="127"/>
        <v>45291</v>
      </c>
      <c r="E2013" s="54">
        <f t="shared" si="128"/>
        <v>81</v>
      </c>
      <c r="F2013" s="18"/>
      <c r="G2013" s="46"/>
      <c r="H2013" s="3"/>
      <c r="I2013" s="4"/>
      <c r="J2013" s="3"/>
      <c r="K2013" s="21" t="str">
        <f t="shared" si="129"/>
        <v/>
      </c>
      <c r="L2013" s="2"/>
      <c r="M2013" s="2"/>
      <c r="N2013" s="18"/>
      <c r="O2013" s="18"/>
    </row>
    <row r="2014" spans="1:15" ht="18.75" customHeight="1" x14ac:dyDescent="0.25">
      <c r="A2014" s="18"/>
      <c r="B2014" s="54">
        <f>IF(J2014="",0,COUNTIF($J$7:J2014,J2014))</f>
        <v>0</v>
      </c>
      <c r="C2014" s="54" t="str">
        <f t="shared" si="126"/>
        <v>0</v>
      </c>
      <c r="D2014" s="57">
        <f t="shared" si="127"/>
        <v>45291</v>
      </c>
      <c r="E2014" s="54">
        <f t="shared" si="128"/>
        <v>81</v>
      </c>
      <c r="F2014" s="18"/>
      <c r="G2014" s="46"/>
      <c r="H2014" s="3"/>
      <c r="I2014" s="4"/>
      <c r="J2014" s="3"/>
      <c r="K2014" s="21" t="str">
        <f t="shared" si="129"/>
        <v/>
      </c>
      <c r="L2014" s="2"/>
      <c r="M2014" s="2"/>
      <c r="N2014" s="18"/>
      <c r="O2014" s="18"/>
    </row>
    <row r="2015" spans="1:15" ht="18.75" customHeight="1" x14ac:dyDescent="0.25">
      <c r="A2015" s="18"/>
      <c r="B2015" s="54">
        <f>IF(J2015="",0,COUNTIF($J$7:J2015,J2015))</f>
        <v>0</v>
      </c>
      <c r="C2015" s="54" t="str">
        <f t="shared" si="126"/>
        <v>0</v>
      </c>
      <c r="D2015" s="57">
        <f t="shared" si="127"/>
        <v>45291</v>
      </c>
      <c r="E2015" s="54">
        <f t="shared" si="128"/>
        <v>81</v>
      </c>
      <c r="F2015" s="18"/>
      <c r="G2015" s="46"/>
      <c r="H2015" s="3"/>
      <c r="I2015" s="4"/>
      <c r="J2015" s="3"/>
      <c r="K2015" s="21" t="str">
        <f t="shared" si="129"/>
        <v/>
      </c>
      <c r="L2015" s="2"/>
      <c r="M2015" s="2"/>
      <c r="N2015" s="18"/>
      <c r="O2015" s="18"/>
    </row>
    <row r="2016" spans="1:15" ht="18.75" customHeight="1" x14ac:dyDescent="0.25">
      <c r="A2016" s="18"/>
      <c r="B2016" s="54">
        <f>IF(J2016="",0,COUNTIF($J$7:J2016,J2016))</f>
        <v>0</v>
      </c>
      <c r="C2016" s="54" t="str">
        <f t="shared" si="126"/>
        <v>0</v>
      </c>
      <c r="D2016" s="57">
        <f t="shared" si="127"/>
        <v>45291</v>
      </c>
      <c r="E2016" s="54">
        <f t="shared" si="128"/>
        <v>81</v>
      </c>
      <c r="F2016" s="18"/>
      <c r="G2016" s="46"/>
      <c r="H2016" s="3"/>
      <c r="I2016" s="4"/>
      <c r="J2016" s="3"/>
      <c r="K2016" s="21" t="str">
        <f t="shared" si="129"/>
        <v/>
      </c>
      <c r="L2016" s="2"/>
      <c r="M2016" s="2"/>
      <c r="N2016" s="18"/>
      <c r="O2016" s="18"/>
    </row>
    <row r="2017" spans="1:15" ht="18.75" customHeight="1" x14ac:dyDescent="0.25">
      <c r="A2017" s="18"/>
      <c r="B2017" s="54">
        <f>IF(J2017="",0,COUNTIF($J$7:J2017,J2017))</f>
        <v>0</v>
      </c>
      <c r="C2017" s="54" t="str">
        <f t="shared" si="126"/>
        <v>0</v>
      </c>
      <c r="D2017" s="57">
        <f t="shared" si="127"/>
        <v>45291</v>
      </c>
      <c r="E2017" s="54">
        <f t="shared" si="128"/>
        <v>81</v>
      </c>
      <c r="F2017" s="18"/>
      <c r="G2017" s="46"/>
      <c r="H2017" s="3"/>
      <c r="I2017" s="4"/>
      <c r="J2017" s="3"/>
      <c r="K2017" s="21" t="str">
        <f t="shared" si="129"/>
        <v/>
      </c>
      <c r="L2017" s="2"/>
      <c r="M2017" s="2"/>
      <c r="N2017" s="18"/>
      <c r="O2017" s="18"/>
    </row>
    <row r="2018" spans="1:15" ht="18.75" customHeight="1" x14ac:dyDescent="0.25">
      <c r="A2018" s="18"/>
      <c r="B2018" s="54">
        <f>IF(J2018="",0,COUNTIF($J$7:J2018,J2018))</f>
        <v>0</v>
      </c>
      <c r="C2018" s="54" t="str">
        <f t="shared" si="126"/>
        <v>0</v>
      </c>
      <c r="D2018" s="57">
        <f t="shared" si="127"/>
        <v>45291</v>
      </c>
      <c r="E2018" s="54">
        <f t="shared" si="128"/>
        <v>81</v>
      </c>
      <c r="F2018" s="18"/>
      <c r="G2018" s="46"/>
      <c r="H2018" s="3"/>
      <c r="I2018" s="4"/>
      <c r="J2018" s="3"/>
      <c r="K2018" s="21" t="str">
        <f t="shared" si="129"/>
        <v/>
      </c>
      <c r="L2018" s="2"/>
      <c r="M2018" s="2"/>
      <c r="N2018" s="18"/>
      <c r="O2018" s="18"/>
    </row>
    <row r="2019" spans="1:15" ht="18.75" customHeight="1" x14ac:dyDescent="0.25">
      <c r="A2019" s="18"/>
      <c r="B2019" s="54">
        <f>IF(J2019="",0,COUNTIF($J$7:J2019,J2019))</f>
        <v>0</v>
      </c>
      <c r="C2019" s="54" t="str">
        <f t="shared" si="126"/>
        <v>0</v>
      </c>
      <c r="D2019" s="57">
        <f t="shared" si="127"/>
        <v>45291</v>
      </c>
      <c r="E2019" s="54">
        <f t="shared" si="128"/>
        <v>81</v>
      </c>
      <c r="F2019" s="18"/>
      <c r="G2019" s="46"/>
      <c r="H2019" s="3"/>
      <c r="I2019" s="4"/>
      <c r="J2019" s="3"/>
      <c r="K2019" s="21" t="str">
        <f t="shared" si="129"/>
        <v/>
      </c>
      <c r="L2019" s="2"/>
      <c r="M2019" s="2"/>
      <c r="N2019" s="18"/>
      <c r="O2019" s="18"/>
    </row>
    <row r="2020" spans="1:15" ht="18.75" customHeight="1" x14ac:dyDescent="0.25">
      <c r="A2020" s="18"/>
      <c r="B2020" s="54">
        <f>IF(J2020="",0,COUNTIF($J$7:J2020,J2020))</f>
        <v>0</v>
      </c>
      <c r="C2020" s="54" t="str">
        <f t="shared" si="126"/>
        <v>0</v>
      </c>
      <c r="D2020" s="57">
        <f t="shared" si="127"/>
        <v>45291</v>
      </c>
      <c r="E2020" s="54">
        <f t="shared" si="128"/>
        <v>81</v>
      </c>
      <c r="F2020" s="18"/>
      <c r="G2020" s="46"/>
      <c r="H2020" s="3"/>
      <c r="I2020" s="4"/>
      <c r="J2020" s="3"/>
      <c r="K2020" s="21" t="str">
        <f t="shared" si="129"/>
        <v/>
      </c>
      <c r="L2020" s="2"/>
      <c r="M2020" s="2"/>
      <c r="N2020" s="18"/>
      <c r="O2020" s="18"/>
    </row>
    <row r="2021" spans="1:15" ht="18.75" customHeight="1" x14ac:dyDescent="0.25">
      <c r="A2021" s="18"/>
      <c r="B2021" s="54">
        <f>IF(J2021="",0,COUNTIF($J$7:J2021,J2021))</f>
        <v>0</v>
      </c>
      <c r="C2021" s="54" t="str">
        <f t="shared" si="126"/>
        <v>0</v>
      </c>
      <c r="D2021" s="57">
        <f t="shared" si="127"/>
        <v>45291</v>
      </c>
      <c r="E2021" s="54">
        <f t="shared" si="128"/>
        <v>81</v>
      </c>
      <c r="F2021" s="18"/>
      <c r="G2021" s="46"/>
      <c r="H2021" s="3"/>
      <c r="I2021" s="4"/>
      <c r="J2021" s="3"/>
      <c r="K2021" s="21" t="str">
        <f t="shared" si="129"/>
        <v/>
      </c>
      <c r="L2021" s="2"/>
      <c r="M2021" s="2"/>
      <c r="N2021" s="18"/>
      <c r="O2021" s="18"/>
    </row>
    <row r="2022" spans="1:15" ht="18.75" customHeight="1" x14ac:dyDescent="0.25">
      <c r="A2022" s="18"/>
      <c r="B2022" s="54">
        <f>IF(J2022="",0,COUNTIF($J$7:J2022,J2022))</f>
        <v>0</v>
      </c>
      <c r="C2022" s="54" t="str">
        <f t="shared" si="126"/>
        <v>0</v>
      </c>
      <c r="D2022" s="57">
        <f t="shared" si="127"/>
        <v>45291</v>
      </c>
      <c r="E2022" s="54">
        <f t="shared" si="128"/>
        <v>81</v>
      </c>
      <c r="F2022" s="18"/>
      <c r="G2022" s="46"/>
      <c r="H2022" s="3"/>
      <c r="I2022" s="4"/>
      <c r="J2022" s="3"/>
      <c r="K2022" s="21" t="str">
        <f t="shared" si="129"/>
        <v/>
      </c>
      <c r="L2022" s="2"/>
      <c r="M2022" s="2"/>
      <c r="N2022" s="18"/>
      <c r="O2022" s="18"/>
    </row>
    <row r="2023" spans="1:15" ht="18.75" customHeight="1" x14ac:dyDescent="0.25">
      <c r="A2023" s="18"/>
      <c r="B2023" s="54">
        <f>IF(J2023="",0,COUNTIF($J$7:J2023,J2023))</f>
        <v>0</v>
      </c>
      <c r="C2023" s="54" t="str">
        <f t="shared" si="126"/>
        <v>0</v>
      </c>
      <c r="D2023" s="57">
        <f t="shared" si="127"/>
        <v>45291</v>
      </c>
      <c r="E2023" s="54">
        <f t="shared" si="128"/>
        <v>81</v>
      </c>
      <c r="F2023" s="18"/>
      <c r="G2023" s="46"/>
      <c r="H2023" s="3"/>
      <c r="I2023" s="4"/>
      <c r="J2023" s="3"/>
      <c r="K2023" s="21" t="str">
        <f t="shared" si="129"/>
        <v/>
      </c>
      <c r="L2023" s="2"/>
      <c r="M2023" s="2"/>
      <c r="N2023" s="18"/>
      <c r="O2023" s="18"/>
    </row>
    <row r="2024" spans="1:15" ht="18.75" customHeight="1" x14ac:dyDescent="0.25">
      <c r="A2024" s="18"/>
      <c r="B2024" s="54">
        <f>IF(J2024="",0,COUNTIF($J$7:J2024,J2024))</f>
        <v>0</v>
      </c>
      <c r="C2024" s="54" t="str">
        <f t="shared" si="126"/>
        <v>0</v>
      </c>
      <c r="D2024" s="57">
        <f t="shared" si="127"/>
        <v>45291</v>
      </c>
      <c r="E2024" s="54">
        <f t="shared" si="128"/>
        <v>81</v>
      </c>
      <c r="F2024" s="18"/>
      <c r="G2024" s="46"/>
      <c r="H2024" s="3"/>
      <c r="I2024" s="4"/>
      <c r="J2024" s="3"/>
      <c r="K2024" s="21" t="str">
        <f t="shared" si="129"/>
        <v/>
      </c>
      <c r="L2024" s="2"/>
      <c r="M2024" s="2"/>
      <c r="N2024" s="18"/>
      <c r="O2024" s="18"/>
    </row>
    <row r="2025" spans="1:15" ht="18.75" customHeight="1" x14ac:dyDescent="0.25">
      <c r="A2025" s="18"/>
      <c r="B2025" s="54">
        <f>IF(J2025="",0,COUNTIF($J$7:J2025,J2025))</f>
        <v>0</v>
      </c>
      <c r="C2025" s="54" t="str">
        <f t="shared" si="126"/>
        <v>0</v>
      </c>
      <c r="D2025" s="57">
        <f t="shared" si="127"/>
        <v>45291</v>
      </c>
      <c r="E2025" s="54">
        <f t="shared" si="128"/>
        <v>81</v>
      </c>
      <c r="F2025" s="18"/>
      <c r="G2025" s="46"/>
      <c r="H2025" s="3"/>
      <c r="I2025" s="4"/>
      <c r="J2025" s="3"/>
      <c r="K2025" s="21" t="str">
        <f t="shared" si="129"/>
        <v/>
      </c>
      <c r="L2025" s="2"/>
      <c r="M2025" s="2"/>
      <c r="N2025" s="18"/>
      <c r="O2025" s="18"/>
    </row>
    <row r="2026" spans="1:15" ht="18.75" customHeight="1" x14ac:dyDescent="0.25">
      <c r="A2026" s="18"/>
      <c r="B2026" s="54">
        <f>IF(J2026="",0,COUNTIF($J$7:J2026,J2026))</f>
        <v>0</v>
      </c>
      <c r="C2026" s="54" t="str">
        <f t="shared" si="126"/>
        <v>0</v>
      </c>
      <c r="D2026" s="57">
        <f t="shared" si="127"/>
        <v>45291</v>
      </c>
      <c r="E2026" s="54">
        <f t="shared" si="128"/>
        <v>81</v>
      </c>
      <c r="F2026" s="18"/>
      <c r="G2026" s="46"/>
      <c r="H2026" s="3"/>
      <c r="I2026" s="4"/>
      <c r="J2026" s="3"/>
      <c r="K2026" s="21" t="str">
        <f t="shared" si="129"/>
        <v/>
      </c>
      <c r="L2026" s="2"/>
      <c r="M2026" s="2"/>
      <c r="N2026" s="18"/>
      <c r="O2026" s="18"/>
    </row>
    <row r="2027" spans="1:15" ht="18.75" customHeight="1" x14ac:dyDescent="0.25">
      <c r="A2027" s="18"/>
      <c r="B2027" s="54">
        <f>IF(J2027="",0,COUNTIF($J$7:J2027,J2027))</f>
        <v>0</v>
      </c>
      <c r="C2027" s="54" t="str">
        <f t="shared" si="126"/>
        <v>0</v>
      </c>
      <c r="D2027" s="57">
        <f t="shared" si="127"/>
        <v>45291</v>
      </c>
      <c r="E2027" s="54">
        <f t="shared" si="128"/>
        <v>81</v>
      </c>
      <c r="F2027" s="18"/>
      <c r="G2027" s="46"/>
      <c r="H2027" s="3"/>
      <c r="I2027" s="4"/>
      <c r="J2027" s="3"/>
      <c r="K2027" s="21" t="str">
        <f t="shared" si="129"/>
        <v/>
      </c>
      <c r="L2027" s="2"/>
      <c r="M2027" s="2"/>
      <c r="N2027" s="18"/>
      <c r="O2027" s="18"/>
    </row>
    <row r="2028" spans="1:15" ht="18.75" customHeight="1" x14ac:dyDescent="0.25">
      <c r="A2028" s="18"/>
      <c r="B2028" s="54">
        <f>IF(J2028="",0,COUNTIF($J$7:J2028,J2028))</f>
        <v>0</v>
      </c>
      <c r="C2028" s="54" t="str">
        <f t="shared" si="126"/>
        <v>0</v>
      </c>
      <c r="D2028" s="57">
        <f t="shared" si="127"/>
        <v>45291</v>
      </c>
      <c r="E2028" s="54">
        <f t="shared" si="128"/>
        <v>81</v>
      </c>
      <c r="F2028" s="18"/>
      <c r="G2028" s="46"/>
      <c r="H2028" s="3"/>
      <c r="I2028" s="4"/>
      <c r="J2028" s="3"/>
      <c r="K2028" s="21" t="str">
        <f t="shared" si="129"/>
        <v/>
      </c>
      <c r="L2028" s="2"/>
      <c r="M2028" s="2"/>
      <c r="N2028" s="18"/>
      <c r="O2028" s="18"/>
    </row>
    <row r="2029" spans="1:15" ht="18.75" customHeight="1" x14ac:dyDescent="0.25">
      <c r="A2029" s="18"/>
      <c r="B2029" s="54">
        <f>IF(J2029="",0,COUNTIF($J$7:J2029,J2029))</f>
        <v>0</v>
      </c>
      <c r="C2029" s="54" t="str">
        <f t="shared" si="126"/>
        <v>0</v>
      </c>
      <c r="D2029" s="57">
        <f t="shared" si="127"/>
        <v>45291</v>
      </c>
      <c r="E2029" s="54">
        <f t="shared" si="128"/>
        <v>81</v>
      </c>
      <c r="F2029" s="18"/>
      <c r="G2029" s="46"/>
      <c r="H2029" s="3"/>
      <c r="I2029" s="4"/>
      <c r="J2029" s="3"/>
      <c r="K2029" s="21" t="str">
        <f t="shared" si="129"/>
        <v/>
      </c>
      <c r="L2029" s="2"/>
      <c r="M2029" s="2"/>
      <c r="N2029" s="18"/>
      <c r="O2029" s="18"/>
    </row>
    <row r="2030" spans="1:15" ht="18.75" customHeight="1" x14ac:dyDescent="0.25">
      <c r="A2030" s="18"/>
      <c r="B2030" s="54">
        <f>IF(J2030="",0,COUNTIF($J$7:J2030,J2030))</f>
        <v>0</v>
      </c>
      <c r="C2030" s="54" t="str">
        <f t="shared" si="126"/>
        <v>0</v>
      </c>
      <c r="D2030" s="57">
        <f t="shared" si="127"/>
        <v>45291</v>
      </c>
      <c r="E2030" s="54">
        <f t="shared" si="128"/>
        <v>81</v>
      </c>
      <c r="F2030" s="18"/>
      <c r="G2030" s="46"/>
      <c r="H2030" s="3"/>
      <c r="I2030" s="4"/>
      <c r="J2030" s="3"/>
      <c r="K2030" s="21" t="str">
        <f t="shared" si="129"/>
        <v/>
      </c>
      <c r="L2030" s="2"/>
      <c r="M2030" s="2"/>
      <c r="N2030" s="18"/>
      <c r="O2030" s="18"/>
    </row>
    <row r="2031" spans="1:15" ht="18.75" customHeight="1" x14ac:dyDescent="0.25">
      <c r="A2031" s="18"/>
      <c r="B2031" s="54">
        <f>IF(J2031="",0,COUNTIF($J$7:J2031,J2031))</f>
        <v>0</v>
      </c>
      <c r="C2031" s="54" t="str">
        <f t="shared" si="126"/>
        <v>0</v>
      </c>
      <c r="D2031" s="57">
        <f t="shared" si="127"/>
        <v>45291</v>
      </c>
      <c r="E2031" s="54">
        <f t="shared" si="128"/>
        <v>81</v>
      </c>
      <c r="F2031" s="18"/>
      <c r="G2031" s="46"/>
      <c r="H2031" s="3"/>
      <c r="I2031" s="4"/>
      <c r="J2031" s="3"/>
      <c r="K2031" s="21" t="str">
        <f t="shared" si="129"/>
        <v/>
      </c>
      <c r="L2031" s="2"/>
      <c r="M2031" s="2"/>
      <c r="N2031" s="18"/>
      <c r="O2031" s="18"/>
    </row>
    <row r="2032" spans="1:15" ht="18.75" customHeight="1" x14ac:dyDescent="0.25">
      <c r="A2032" s="18"/>
      <c r="B2032" s="54">
        <f>IF(J2032="",0,COUNTIF($J$7:J2032,J2032))</f>
        <v>0</v>
      </c>
      <c r="C2032" s="54" t="str">
        <f t="shared" si="126"/>
        <v>0</v>
      </c>
      <c r="D2032" s="57">
        <f t="shared" si="127"/>
        <v>45291</v>
      </c>
      <c r="E2032" s="54">
        <f t="shared" si="128"/>
        <v>81</v>
      </c>
      <c r="F2032" s="18"/>
      <c r="G2032" s="46"/>
      <c r="H2032" s="3"/>
      <c r="I2032" s="4"/>
      <c r="J2032" s="3"/>
      <c r="K2032" s="21" t="str">
        <f t="shared" si="129"/>
        <v/>
      </c>
      <c r="L2032" s="2"/>
      <c r="M2032" s="2"/>
      <c r="N2032" s="18"/>
      <c r="O2032" s="18"/>
    </row>
    <row r="2033" spans="1:15" ht="18.75" customHeight="1" x14ac:dyDescent="0.25">
      <c r="A2033" s="18"/>
      <c r="B2033" s="54">
        <f>IF(J2033="",0,COUNTIF($J$7:J2033,J2033))</f>
        <v>0</v>
      </c>
      <c r="C2033" s="54" t="str">
        <f t="shared" si="126"/>
        <v>0</v>
      </c>
      <c r="D2033" s="57">
        <f t="shared" si="127"/>
        <v>45291</v>
      </c>
      <c r="E2033" s="54">
        <f t="shared" si="128"/>
        <v>81</v>
      </c>
      <c r="F2033" s="18"/>
      <c r="G2033" s="46"/>
      <c r="H2033" s="3"/>
      <c r="I2033" s="4"/>
      <c r="J2033" s="3"/>
      <c r="K2033" s="21" t="str">
        <f t="shared" si="129"/>
        <v/>
      </c>
      <c r="L2033" s="2"/>
      <c r="M2033" s="2"/>
      <c r="N2033" s="18"/>
      <c r="O2033" s="18"/>
    </row>
    <row r="2034" spans="1:15" ht="18.75" customHeight="1" x14ac:dyDescent="0.25">
      <c r="A2034" s="18"/>
      <c r="B2034" s="54">
        <f>IF(J2034="",0,COUNTIF($J$7:J2034,J2034))</f>
        <v>0</v>
      </c>
      <c r="C2034" s="54" t="str">
        <f t="shared" si="126"/>
        <v>0</v>
      </c>
      <c r="D2034" s="57">
        <f t="shared" si="127"/>
        <v>45291</v>
      </c>
      <c r="E2034" s="54">
        <f t="shared" si="128"/>
        <v>81</v>
      </c>
      <c r="F2034" s="18"/>
      <c r="G2034" s="46"/>
      <c r="H2034" s="3"/>
      <c r="I2034" s="4"/>
      <c r="J2034" s="3"/>
      <c r="K2034" s="21" t="str">
        <f t="shared" si="129"/>
        <v/>
      </c>
      <c r="L2034" s="2"/>
      <c r="M2034" s="2"/>
      <c r="N2034" s="18"/>
      <c r="O2034" s="18"/>
    </row>
    <row r="2035" spans="1:15" ht="18.75" customHeight="1" x14ac:dyDescent="0.25">
      <c r="A2035" s="18"/>
      <c r="B2035" s="54">
        <f>IF(J2035="",0,COUNTIF($J$7:J2035,J2035))</f>
        <v>0</v>
      </c>
      <c r="C2035" s="54" t="str">
        <f t="shared" ref="C2035:C2098" si="130">B2035&amp;J2035</f>
        <v>0</v>
      </c>
      <c r="D2035" s="57">
        <f t="shared" ref="D2035:D2098" si="131">IF(G2035&lt;&gt;"",G2035,D2034)</f>
        <v>45291</v>
      </c>
      <c r="E2035" s="54">
        <f t="shared" ref="E2035:E2098" si="132">IF(H2035&lt;&gt;"",H2035,E2034)</f>
        <v>81</v>
      </c>
      <c r="F2035" s="18"/>
      <c r="G2035" s="46"/>
      <c r="H2035" s="3"/>
      <c r="I2035" s="4"/>
      <c r="J2035" s="3"/>
      <c r="K2035" s="21" t="str">
        <f t="shared" ref="K2035:K2098" si="133">IF(J2035&lt;&gt;"",VLOOKUP(J2035,DA,2,FALSE),"")</f>
        <v/>
      </c>
      <c r="L2035" s="2"/>
      <c r="M2035" s="2"/>
      <c r="N2035" s="18"/>
      <c r="O2035" s="18"/>
    </row>
    <row r="2036" spans="1:15" ht="18.75" customHeight="1" x14ac:dyDescent="0.25">
      <c r="A2036" s="18"/>
      <c r="B2036" s="54">
        <f>IF(J2036="",0,COUNTIF($J$7:J2036,J2036))</f>
        <v>0</v>
      </c>
      <c r="C2036" s="54" t="str">
        <f t="shared" si="130"/>
        <v>0</v>
      </c>
      <c r="D2036" s="57">
        <f t="shared" si="131"/>
        <v>45291</v>
      </c>
      <c r="E2036" s="54">
        <f t="shared" si="132"/>
        <v>81</v>
      </c>
      <c r="F2036" s="18"/>
      <c r="G2036" s="46"/>
      <c r="H2036" s="3"/>
      <c r="I2036" s="4"/>
      <c r="J2036" s="3"/>
      <c r="K2036" s="21" t="str">
        <f t="shared" si="133"/>
        <v/>
      </c>
      <c r="L2036" s="2"/>
      <c r="M2036" s="2"/>
      <c r="N2036" s="18"/>
      <c r="O2036" s="18"/>
    </row>
    <row r="2037" spans="1:15" ht="18.75" customHeight="1" x14ac:dyDescent="0.25">
      <c r="A2037" s="18"/>
      <c r="B2037" s="54">
        <f>IF(J2037="",0,COUNTIF($J$7:J2037,J2037))</f>
        <v>0</v>
      </c>
      <c r="C2037" s="54" t="str">
        <f t="shared" si="130"/>
        <v>0</v>
      </c>
      <c r="D2037" s="57">
        <f t="shared" si="131"/>
        <v>45291</v>
      </c>
      <c r="E2037" s="54">
        <f t="shared" si="132"/>
        <v>81</v>
      </c>
      <c r="F2037" s="18"/>
      <c r="G2037" s="46"/>
      <c r="H2037" s="3"/>
      <c r="I2037" s="4"/>
      <c r="J2037" s="3"/>
      <c r="K2037" s="21" t="str">
        <f t="shared" si="133"/>
        <v/>
      </c>
      <c r="L2037" s="2"/>
      <c r="M2037" s="2"/>
      <c r="N2037" s="18"/>
      <c r="O2037" s="18"/>
    </row>
    <row r="2038" spans="1:15" ht="18.75" customHeight="1" x14ac:dyDescent="0.25">
      <c r="A2038" s="18"/>
      <c r="B2038" s="54">
        <f>IF(J2038="",0,COUNTIF($J$7:J2038,J2038))</f>
        <v>0</v>
      </c>
      <c r="C2038" s="54" t="str">
        <f t="shared" si="130"/>
        <v>0</v>
      </c>
      <c r="D2038" s="57">
        <f t="shared" si="131"/>
        <v>45291</v>
      </c>
      <c r="E2038" s="54">
        <f t="shared" si="132"/>
        <v>81</v>
      </c>
      <c r="F2038" s="18"/>
      <c r="G2038" s="46"/>
      <c r="H2038" s="3"/>
      <c r="I2038" s="4"/>
      <c r="J2038" s="3"/>
      <c r="K2038" s="21" t="str">
        <f t="shared" si="133"/>
        <v/>
      </c>
      <c r="L2038" s="2"/>
      <c r="M2038" s="2"/>
      <c r="N2038" s="18"/>
      <c r="O2038" s="18"/>
    </row>
    <row r="2039" spans="1:15" ht="18.75" customHeight="1" x14ac:dyDescent="0.25">
      <c r="A2039" s="18"/>
      <c r="B2039" s="54">
        <f>IF(J2039="",0,COUNTIF($J$7:J2039,J2039))</f>
        <v>0</v>
      </c>
      <c r="C2039" s="54" t="str">
        <f t="shared" si="130"/>
        <v>0</v>
      </c>
      <c r="D2039" s="57">
        <f t="shared" si="131"/>
        <v>45291</v>
      </c>
      <c r="E2039" s="54">
        <f t="shared" si="132"/>
        <v>81</v>
      </c>
      <c r="F2039" s="18"/>
      <c r="G2039" s="46"/>
      <c r="H2039" s="3"/>
      <c r="I2039" s="4"/>
      <c r="J2039" s="3"/>
      <c r="K2039" s="21" t="str">
        <f t="shared" si="133"/>
        <v/>
      </c>
      <c r="L2039" s="2"/>
      <c r="M2039" s="2"/>
      <c r="N2039" s="18"/>
      <c r="O2039" s="18"/>
    </row>
    <row r="2040" spans="1:15" ht="18.75" customHeight="1" x14ac:dyDescent="0.25">
      <c r="A2040" s="18"/>
      <c r="B2040" s="54">
        <f>IF(J2040="",0,COUNTIF($J$7:J2040,J2040))</f>
        <v>0</v>
      </c>
      <c r="C2040" s="54" t="str">
        <f t="shared" si="130"/>
        <v>0</v>
      </c>
      <c r="D2040" s="57">
        <f t="shared" si="131"/>
        <v>45291</v>
      </c>
      <c r="E2040" s="54">
        <f t="shared" si="132"/>
        <v>81</v>
      </c>
      <c r="F2040" s="18"/>
      <c r="G2040" s="46"/>
      <c r="H2040" s="3"/>
      <c r="I2040" s="4"/>
      <c r="J2040" s="3"/>
      <c r="K2040" s="21" t="str">
        <f t="shared" si="133"/>
        <v/>
      </c>
      <c r="L2040" s="2"/>
      <c r="M2040" s="2"/>
      <c r="N2040" s="18"/>
      <c r="O2040" s="18"/>
    </row>
    <row r="2041" spans="1:15" ht="18.75" customHeight="1" x14ac:dyDescent="0.25">
      <c r="A2041" s="18"/>
      <c r="B2041" s="54">
        <f>IF(J2041="",0,COUNTIF($J$7:J2041,J2041))</f>
        <v>0</v>
      </c>
      <c r="C2041" s="54" t="str">
        <f t="shared" si="130"/>
        <v>0</v>
      </c>
      <c r="D2041" s="57">
        <f t="shared" si="131"/>
        <v>45291</v>
      </c>
      <c r="E2041" s="54">
        <f t="shared" si="132"/>
        <v>81</v>
      </c>
      <c r="F2041" s="18"/>
      <c r="G2041" s="46"/>
      <c r="H2041" s="3"/>
      <c r="I2041" s="4"/>
      <c r="J2041" s="3"/>
      <c r="K2041" s="21" t="str">
        <f t="shared" si="133"/>
        <v/>
      </c>
      <c r="L2041" s="2"/>
      <c r="M2041" s="2"/>
      <c r="N2041" s="18"/>
      <c r="O2041" s="18"/>
    </row>
    <row r="2042" spans="1:15" ht="18.75" customHeight="1" x14ac:dyDescent="0.25">
      <c r="A2042" s="18"/>
      <c r="B2042" s="54">
        <f>IF(J2042="",0,COUNTIF($J$7:J2042,J2042))</f>
        <v>0</v>
      </c>
      <c r="C2042" s="54" t="str">
        <f t="shared" si="130"/>
        <v>0</v>
      </c>
      <c r="D2042" s="57">
        <f t="shared" si="131"/>
        <v>45291</v>
      </c>
      <c r="E2042" s="54">
        <f t="shared" si="132"/>
        <v>81</v>
      </c>
      <c r="F2042" s="18"/>
      <c r="G2042" s="46"/>
      <c r="H2042" s="3"/>
      <c r="I2042" s="4"/>
      <c r="J2042" s="3"/>
      <c r="K2042" s="21" t="str">
        <f t="shared" si="133"/>
        <v/>
      </c>
      <c r="L2042" s="2"/>
      <c r="M2042" s="2"/>
      <c r="N2042" s="18"/>
      <c r="O2042" s="18"/>
    </row>
    <row r="2043" spans="1:15" ht="18.75" customHeight="1" x14ac:dyDescent="0.25">
      <c r="A2043" s="18"/>
      <c r="B2043" s="54">
        <f>IF(J2043="",0,COUNTIF($J$7:J2043,J2043))</f>
        <v>0</v>
      </c>
      <c r="C2043" s="54" t="str">
        <f t="shared" si="130"/>
        <v>0</v>
      </c>
      <c r="D2043" s="57">
        <f t="shared" si="131"/>
        <v>45291</v>
      </c>
      <c r="E2043" s="54">
        <f t="shared" si="132"/>
        <v>81</v>
      </c>
      <c r="F2043" s="18"/>
      <c r="G2043" s="46"/>
      <c r="H2043" s="3"/>
      <c r="I2043" s="4"/>
      <c r="J2043" s="3"/>
      <c r="K2043" s="21" t="str">
        <f t="shared" si="133"/>
        <v/>
      </c>
      <c r="L2043" s="2"/>
      <c r="M2043" s="2"/>
      <c r="N2043" s="18"/>
      <c r="O2043" s="18"/>
    </row>
    <row r="2044" spans="1:15" ht="18.75" customHeight="1" x14ac:dyDescent="0.25">
      <c r="A2044" s="18"/>
      <c r="B2044" s="54">
        <f>IF(J2044="",0,COUNTIF($J$7:J2044,J2044))</f>
        <v>0</v>
      </c>
      <c r="C2044" s="54" t="str">
        <f t="shared" si="130"/>
        <v>0</v>
      </c>
      <c r="D2044" s="57">
        <f t="shared" si="131"/>
        <v>45291</v>
      </c>
      <c r="E2044" s="54">
        <f t="shared" si="132"/>
        <v>81</v>
      </c>
      <c r="F2044" s="18"/>
      <c r="G2044" s="46"/>
      <c r="H2044" s="3"/>
      <c r="I2044" s="4"/>
      <c r="J2044" s="3"/>
      <c r="K2044" s="21" t="str">
        <f t="shared" si="133"/>
        <v/>
      </c>
      <c r="L2044" s="2"/>
      <c r="M2044" s="2"/>
      <c r="N2044" s="18"/>
      <c r="O2044" s="18"/>
    </row>
    <row r="2045" spans="1:15" ht="18.75" customHeight="1" x14ac:dyDescent="0.25">
      <c r="A2045" s="18"/>
      <c r="B2045" s="54">
        <f>IF(J2045="",0,COUNTIF($J$7:J2045,J2045))</f>
        <v>0</v>
      </c>
      <c r="C2045" s="54" t="str">
        <f t="shared" si="130"/>
        <v>0</v>
      </c>
      <c r="D2045" s="57">
        <f t="shared" si="131"/>
        <v>45291</v>
      </c>
      <c r="E2045" s="54">
        <f t="shared" si="132"/>
        <v>81</v>
      </c>
      <c r="F2045" s="18"/>
      <c r="G2045" s="46"/>
      <c r="H2045" s="3"/>
      <c r="I2045" s="4"/>
      <c r="J2045" s="3"/>
      <c r="K2045" s="21" t="str">
        <f t="shared" si="133"/>
        <v/>
      </c>
      <c r="L2045" s="2"/>
      <c r="M2045" s="2"/>
      <c r="N2045" s="18"/>
      <c r="O2045" s="18"/>
    </row>
    <row r="2046" spans="1:15" ht="18.75" customHeight="1" x14ac:dyDescent="0.25">
      <c r="A2046" s="18"/>
      <c r="B2046" s="54">
        <f>IF(J2046="",0,COUNTIF($J$7:J2046,J2046))</f>
        <v>0</v>
      </c>
      <c r="C2046" s="54" t="str">
        <f t="shared" si="130"/>
        <v>0</v>
      </c>
      <c r="D2046" s="57">
        <f t="shared" si="131"/>
        <v>45291</v>
      </c>
      <c r="E2046" s="54">
        <f t="shared" si="132"/>
        <v>81</v>
      </c>
      <c r="F2046" s="18"/>
      <c r="G2046" s="46"/>
      <c r="H2046" s="3"/>
      <c r="I2046" s="4"/>
      <c r="J2046" s="3"/>
      <c r="K2046" s="21" t="str">
        <f t="shared" si="133"/>
        <v/>
      </c>
      <c r="L2046" s="2"/>
      <c r="M2046" s="2"/>
      <c r="N2046" s="18"/>
      <c r="O2046" s="18"/>
    </row>
    <row r="2047" spans="1:15" ht="18.75" customHeight="1" x14ac:dyDescent="0.25">
      <c r="A2047" s="18"/>
      <c r="B2047" s="54">
        <f>IF(J2047="",0,COUNTIF($J$7:J2047,J2047))</f>
        <v>0</v>
      </c>
      <c r="C2047" s="54" t="str">
        <f t="shared" si="130"/>
        <v>0</v>
      </c>
      <c r="D2047" s="57">
        <f t="shared" si="131"/>
        <v>45291</v>
      </c>
      <c r="E2047" s="54">
        <f t="shared" si="132"/>
        <v>81</v>
      </c>
      <c r="F2047" s="18"/>
      <c r="G2047" s="46"/>
      <c r="H2047" s="3"/>
      <c r="I2047" s="4"/>
      <c r="J2047" s="3"/>
      <c r="K2047" s="21" t="str">
        <f t="shared" si="133"/>
        <v/>
      </c>
      <c r="L2047" s="2"/>
      <c r="M2047" s="2"/>
      <c r="N2047" s="18"/>
      <c r="O2047" s="18"/>
    </row>
    <row r="2048" spans="1:15" ht="18.75" customHeight="1" x14ac:dyDescent="0.25">
      <c r="A2048" s="18"/>
      <c r="B2048" s="54">
        <f>IF(J2048="",0,COUNTIF($J$7:J2048,J2048))</f>
        <v>0</v>
      </c>
      <c r="C2048" s="54" t="str">
        <f t="shared" si="130"/>
        <v>0</v>
      </c>
      <c r="D2048" s="57">
        <f t="shared" si="131"/>
        <v>45291</v>
      </c>
      <c r="E2048" s="54">
        <f t="shared" si="132"/>
        <v>81</v>
      </c>
      <c r="F2048" s="18"/>
      <c r="G2048" s="46"/>
      <c r="H2048" s="3"/>
      <c r="I2048" s="4"/>
      <c r="J2048" s="3"/>
      <c r="K2048" s="21" t="str">
        <f t="shared" si="133"/>
        <v/>
      </c>
      <c r="L2048" s="2"/>
      <c r="M2048" s="2"/>
      <c r="N2048" s="18"/>
      <c r="O2048" s="18"/>
    </row>
    <row r="2049" spans="1:15" ht="18.75" customHeight="1" x14ac:dyDescent="0.25">
      <c r="A2049" s="18"/>
      <c r="B2049" s="54">
        <f>IF(J2049="",0,COUNTIF($J$7:J2049,J2049))</f>
        <v>0</v>
      </c>
      <c r="C2049" s="54" t="str">
        <f t="shared" si="130"/>
        <v>0</v>
      </c>
      <c r="D2049" s="57">
        <f t="shared" si="131"/>
        <v>45291</v>
      </c>
      <c r="E2049" s="54">
        <f t="shared" si="132"/>
        <v>81</v>
      </c>
      <c r="F2049" s="18"/>
      <c r="G2049" s="46"/>
      <c r="H2049" s="3"/>
      <c r="I2049" s="4"/>
      <c r="J2049" s="3"/>
      <c r="K2049" s="21" t="str">
        <f t="shared" si="133"/>
        <v/>
      </c>
      <c r="L2049" s="2"/>
      <c r="M2049" s="2"/>
      <c r="N2049" s="18"/>
      <c r="O2049" s="18"/>
    </row>
    <row r="2050" spans="1:15" ht="18.75" customHeight="1" x14ac:dyDescent="0.25">
      <c r="A2050" s="18"/>
      <c r="B2050" s="54">
        <f>IF(J2050="",0,COUNTIF($J$7:J2050,J2050))</f>
        <v>0</v>
      </c>
      <c r="C2050" s="54" t="str">
        <f t="shared" si="130"/>
        <v>0</v>
      </c>
      <c r="D2050" s="57">
        <f t="shared" si="131"/>
        <v>45291</v>
      </c>
      <c r="E2050" s="54">
        <f t="shared" si="132"/>
        <v>81</v>
      </c>
      <c r="F2050" s="18"/>
      <c r="G2050" s="46"/>
      <c r="H2050" s="3"/>
      <c r="I2050" s="4"/>
      <c r="J2050" s="3"/>
      <c r="K2050" s="21" t="str">
        <f t="shared" si="133"/>
        <v/>
      </c>
      <c r="L2050" s="2"/>
      <c r="M2050" s="2"/>
      <c r="N2050" s="18"/>
      <c r="O2050" s="18"/>
    </row>
    <row r="2051" spans="1:15" ht="18.75" customHeight="1" x14ac:dyDescent="0.25">
      <c r="A2051" s="18"/>
      <c r="B2051" s="54">
        <f>IF(J2051="",0,COUNTIF($J$7:J2051,J2051))</f>
        <v>0</v>
      </c>
      <c r="C2051" s="54" t="str">
        <f t="shared" si="130"/>
        <v>0</v>
      </c>
      <c r="D2051" s="57">
        <f t="shared" si="131"/>
        <v>45291</v>
      </c>
      <c r="E2051" s="54">
        <f t="shared" si="132"/>
        <v>81</v>
      </c>
      <c r="F2051" s="18"/>
      <c r="G2051" s="46"/>
      <c r="H2051" s="3"/>
      <c r="I2051" s="4"/>
      <c r="J2051" s="3"/>
      <c r="K2051" s="21" t="str">
        <f t="shared" si="133"/>
        <v/>
      </c>
      <c r="L2051" s="2"/>
      <c r="M2051" s="2"/>
      <c r="N2051" s="18"/>
      <c r="O2051" s="18"/>
    </row>
    <row r="2052" spans="1:15" ht="18.75" customHeight="1" x14ac:dyDescent="0.25">
      <c r="A2052" s="18"/>
      <c r="B2052" s="54">
        <f>IF(J2052="",0,COUNTIF($J$7:J2052,J2052))</f>
        <v>0</v>
      </c>
      <c r="C2052" s="54" t="str">
        <f t="shared" si="130"/>
        <v>0</v>
      </c>
      <c r="D2052" s="57">
        <f t="shared" si="131"/>
        <v>45291</v>
      </c>
      <c r="E2052" s="54">
        <f t="shared" si="132"/>
        <v>81</v>
      </c>
      <c r="F2052" s="18"/>
      <c r="G2052" s="46"/>
      <c r="H2052" s="3"/>
      <c r="I2052" s="4"/>
      <c r="J2052" s="3"/>
      <c r="K2052" s="21" t="str">
        <f t="shared" si="133"/>
        <v/>
      </c>
      <c r="L2052" s="2"/>
      <c r="M2052" s="2"/>
      <c r="N2052" s="18"/>
      <c r="O2052" s="18"/>
    </row>
    <row r="2053" spans="1:15" ht="18.75" customHeight="1" x14ac:dyDescent="0.25">
      <c r="A2053" s="18"/>
      <c r="B2053" s="54">
        <f>IF(J2053="",0,COUNTIF($J$7:J2053,J2053))</f>
        <v>0</v>
      </c>
      <c r="C2053" s="54" t="str">
        <f t="shared" si="130"/>
        <v>0</v>
      </c>
      <c r="D2053" s="57">
        <f t="shared" si="131"/>
        <v>45291</v>
      </c>
      <c r="E2053" s="54">
        <f t="shared" si="132"/>
        <v>81</v>
      </c>
      <c r="F2053" s="18"/>
      <c r="G2053" s="46"/>
      <c r="H2053" s="3"/>
      <c r="I2053" s="4"/>
      <c r="J2053" s="3"/>
      <c r="K2053" s="21" t="str">
        <f t="shared" si="133"/>
        <v/>
      </c>
      <c r="L2053" s="2"/>
      <c r="M2053" s="2"/>
      <c r="N2053" s="18"/>
      <c r="O2053" s="18"/>
    </row>
    <row r="2054" spans="1:15" ht="18.75" customHeight="1" x14ac:dyDescent="0.25">
      <c r="A2054" s="18"/>
      <c r="B2054" s="54">
        <f>IF(J2054="",0,COUNTIF($J$7:J2054,J2054))</f>
        <v>0</v>
      </c>
      <c r="C2054" s="54" t="str">
        <f t="shared" si="130"/>
        <v>0</v>
      </c>
      <c r="D2054" s="57">
        <f t="shared" si="131"/>
        <v>45291</v>
      </c>
      <c r="E2054" s="54">
        <f t="shared" si="132"/>
        <v>81</v>
      </c>
      <c r="F2054" s="18"/>
      <c r="G2054" s="46"/>
      <c r="H2054" s="3"/>
      <c r="I2054" s="4"/>
      <c r="J2054" s="3"/>
      <c r="K2054" s="21" t="str">
        <f t="shared" si="133"/>
        <v/>
      </c>
      <c r="L2054" s="2"/>
      <c r="M2054" s="2"/>
      <c r="N2054" s="18"/>
      <c r="O2054" s="18"/>
    </row>
    <row r="2055" spans="1:15" ht="18.75" customHeight="1" x14ac:dyDescent="0.25">
      <c r="A2055" s="18"/>
      <c r="B2055" s="54">
        <f>IF(J2055="",0,COUNTIF($J$7:J2055,J2055))</f>
        <v>0</v>
      </c>
      <c r="C2055" s="54" t="str">
        <f t="shared" si="130"/>
        <v>0</v>
      </c>
      <c r="D2055" s="57">
        <f t="shared" si="131"/>
        <v>45291</v>
      </c>
      <c r="E2055" s="54">
        <f t="shared" si="132"/>
        <v>81</v>
      </c>
      <c r="F2055" s="18"/>
      <c r="G2055" s="46"/>
      <c r="H2055" s="3"/>
      <c r="I2055" s="4"/>
      <c r="J2055" s="3"/>
      <c r="K2055" s="21" t="str">
        <f t="shared" si="133"/>
        <v/>
      </c>
      <c r="L2055" s="2"/>
      <c r="M2055" s="2"/>
      <c r="N2055" s="18"/>
      <c r="O2055" s="18"/>
    </row>
    <row r="2056" spans="1:15" ht="18.75" customHeight="1" x14ac:dyDescent="0.25">
      <c r="A2056" s="18"/>
      <c r="B2056" s="54">
        <f>IF(J2056="",0,COUNTIF($J$7:J2056,J2056))</f>
        <v>0</v>
      </c>
      <c r="C2056" s="54" t="str">
        <f t="shared" si="130"/>
        <v>0</v>
      </c>
      <c r="D2056" s="57">
        <f t="shared" si="131"/>
        <v>45291</v>
      </c>
      <c r="E2056" s="54">
        <f t="shared" si="132"/>
        <v>81</v>
      </c>
      <c r="F2056" s="18"/>
      <c r="G2056" s="46"/>
      <c r="H2056" s="3"/>
      <c r="I2056" s="4"/>
      <c r="J2056" s="3"/>
      <c r="K2056" s="21" t="str">
        <f t="shared" si="133"/>
        <v/>
      </c>
      <c r="L2056" s="2"/>
      <c r="M2056" s="2"/>
      <c r="N2056" s="18"/>
      <c r="O2056" s="18"/>
    </row>
    <row r="2057" spans="1:15" ht="18.75" customHeight="1" x14ac:dyDescent="0.25">
      <c r="A2057" s="18"/>
      <c r="B2057" s="54">
        <f>IF(J2057="",0,COUNTIF($J$7:J2057,J2057))</f>
        <v>0</v>
      </c>
      <c r="C2057" s="54" t="str">
        <f t="shared" si="130"/>
        <v>0</v>
      </c>
      <c r="D2057" s="57">
        <f t="shared" si="131"/>
        <v>45291</v>
      </c>
      <c r="E2057" s="54">
        <f t="shared" si="132"/>
        <v>81</v>
      </c>
      <c r="F2057" s="18"/>
      <c r="G2057" s="46"/>
      <c r="H2057" s="3"/>
      <c r="I2057" s="4"/>
      <c r="J2057" s="3"/>
      <c r="K2057" s="21" t="str">
        <f t="shared" si="133"/>
        <v/>
      </c>
      <c r="L2057" s="2"/>
      <c r="M2057" s="2"/>
      <c r="N2057" s="18"/>
      <c r="O2057" s="18"/>
    </row>
    <row r="2058" spans="1:15" ht="18.75" customHeight="1" x14ac:dyDescent="0.25">
      <c r="A2058" s="18"/>
      <c r="B2058" s="54">
        <f>IF(J2058="",0,COUNTIF($J$7:J2058,J2058))</f>
        <v>0</v>
      </c>
      <c r="C2058" s="54" t="str">
        <f t="shared" si="130"/>
        <v>0</v>
      </c>
      <c r="D2058" s="57">
        <f t="shared" si="131"/>
        <v>45291</v>
      </c>
      <c r="E2058" s="54">
        <f t="shared" si="132"/>
        <v>81</v>
      </c>
      <c r="F2058" s="18"/>
      <c r="G2058" s="46"/>
      <c r="H2058" s="3"/>
      <c r="I2058" s="4"/>
      <c r="J2058" s="3"/>
      <c r="K2058" s="21" t="str">
        <f t="shared" si="133"/>
        <v/>
      </c>
      <c r="L2058" s="2"/>
      <c r="M2058" s="2"/>
      <c r="N2058" s="18"/>
      <c r="O2058" s="18"/>
    </row>
    <row r="2059" spans="1:15" ht="18.75" customHeight="1" x14ac:dyDescent="0.25">
      <c r="A2059" s="18"/>
      <c r="B2059" s="54">
        <f>IF(J2059="",0,COUNTIF($J$7:J2059,J2059))</f>
        <v>0</v>
      </c>
      <c r="C2059" s="54" t="str">
        <f t="shared" si="130"/>
        <v>0</v>
      </c>
      <c r="D2059" s="57">
        <f t="shared" si="131"/>
        <v>45291</v>
      </c>
      <c r="E2059" s="54">
        <f t="shared" si="132"/>
        <v>81</v>
      </c>
      <c r="F2059" s="18"/>
      <c r="G2059" s="46"/>
      <c r="H2059" s="3"/>
      <c r="I2059" s="4"/>
      <c r="J2059" s="3"/>
      <c r="K2059" s="21" t="str">
        <f t="shared" si="133"/>
        <v/>
      </c>
      <c r="L2059" s="2"/>
      <c r="M2059" s="2"/>
      <c r="N2059" s="18"/>
      <c r="O2059" s="18"/>
    </row>
    <row r="2060" spans="1:15" ht="18.75" customHeight="1" x14ac:dyDescent="0.25">
      <c r="A2060" s="18"/>
      <c r="B2060" s="54">
        <f>IF(J2060="",0,COUNTIF($J$7:J2060,J2060))</f>
        <v>0</v>
      </c>
      <c r="C2060" s="54" t="str">
        <f t="shared" si="130"/>
        <v>0</v>
      </c>
      <c r="D2060" s="57">
        <f t="shared" si="131"/>
        <v>45291</v>
      </c>
      <c r="E2060" s="54">
        <f t="shared" si="132"/>
        <v>81</v>
      </c>
      <c r="F2060" s="18"/>
      <c r="G2060" s="46"/>
      <c r="H2060" s="3"/>
      <c r="I2060" s="4"/>
      <c r="J2060" s="3"/>
      <c r="K2060" s="21" t="str">
        <f t="shared" si="133"/>
        <v/>
      </c>
      <c r="L2060" s="2"/>
      <c r="M2060" s="2"/>
      <c r="N2060" s="18"/>
      <c r="O2060" s="18"/>
    </row>
    <row r="2061" spans="1:15" ht="18.75" customHeight="1" x14ac:dyDescent="0.25">
      <c r="A2061" s="18"/>
      <c r="B2061" s="54">
        <f>IF(J2061="",0,COUNTIF($J$7:J2061,J2061))</f>
        <v>0</v>
      </c>
      <c r="C2061" s="54" t="str">
        <f t="shared" si="130"/>
        <v>0</v>
      </c>
      <c r="D2061" s="57">
        <f t="shared" si="131"/>
        <v>45291</v>
      </c>
      <c r="E2061" s="54">
        <f t="shared" si="132"/>
        <v>81</v>
      </c>
      <c r="F2061" s="18"/>
      <c r="G2061" s="46"/>
      <c r="H2061" s="3"/>
      <c r="I2061" s="4"/>
      <c r="J2061" s="3"/>
      <c r="K2061" s="21" t="str">
        <f t="shared" si="133"/>
        <v/>
      </c>
      <c r="L2061" s="2"/>
      <c r="M2061" s="2"/>
      <c r="N2061" s="18"/>
      <c r="O2061" s="18"/>
    </row>
    <row r="2062" spans="1:15" ht="18.75" customHeight="1" x14ac:dyDescent="0.25">
      <c r="A2062" s="18"/>
      <c r="B2062" s="54">
        <f>IF(J2062="",0,COUNTIF($J$7:J2062,J2062))</f>
        <v>0</v>
      </c>
      <c r="C2062" s="54" t="str">
        <f t="shared" si="130"/>
        <v>0</v>
      </c>
      <c r="D2062" s="57">
        <f t="shared" si="131"/>
        <v>45291</v>
      </c>
      <c r="E2062" s="54">
        <f t="shared" si="132"/>
        <v>81</v>
      </c>
      <c r="F2062" s="18"/>
      <c r="G2062" s="46"/>
      <c r="H2062" s="3"/>
      <c r="I2062" s="4"/>
      <c r="J2062" s="3"/>
      <c r="K2062" s="21" t="str">
        <f t="shared" si="133"/>
        <v/>
      </c>
      <c r="L2062" s="2"/>
      <c r="M2062" s="2"/>
      <c r="N2062" s="18"/>
      <c r="O2062" s="18"/>
    </row>
    <row r="2063" spans="1:15" ht="18.75" customHeight="1" x14ac:dyDescent="0.25">
      <c r="A2063" s="18"/>
      <c r="B2063" s="54">
        <f>IF(J2063="",0,COUNTIF($J$7:J2063,J2063))</f>
        <v>0</v>
      </c>
      <c r="C2063" s="54" t="str">
        <f t="shared" si="130"/>
        <v>0</v>
      </c>
      <c r="D2063" s="57">
        <f t="shared" si="131"/>
        <v>45291</v>
      </c>
      <c r="E2063" s="54">
        <f t="shared" si="132"/>
        <v>81</v>
      </c>
      <c r="F2063" s="18"/>
      <c r="G2063" s="46"/>
      <c r="H2063" s="3"/>
      <c r="I2063" s="4"/>
      <c r="J2063" s="3"/>
      <c r="K2063" s="21" t="str">
        <f t="shared" si="133"/>
        <v/>
      </c>
      <c r="L2063" s="2"/>
      <c r="M2063" s="2"/>
      <c r="N2063" s="18"/>
      <c r="O2063" s="18"/>
    </row>
    <row r="2064" spans="1:15" ht="18.75" customHeight="1" x14ac:dyDescent="0.25">
      <c r="A2064" s="18"/>
      <c r="B2064" s="54">
        <f>IF(J2064="",0,COUNTIF($J$7:J2064,J2064))</f>
        <v>0</v>
      </c>
      <c r="C2064" s="54" t="str">
        <f t="shared" si="130"/>
        <v>0</v>
      </c>
      <c r="D2064" s="57">
        <f t="shared" si="131"/>
        <v>45291</v>
      </c>
      <c r="E2064" s="54">
        <f t="shared" si="132"/>
        <v>81</v>
      </c>
      <c r="F2064" s="18"/>
      <c r="G2064" s="46"/>
      <c r="H2064" s="3"/>
      <c r="I2064" s="4"/>
      <c r="J2064" s="3"/>
      <c r="K2064" s="21" t="str">
        <f t="shared" si="133"/>
        <v/>
      </c>
      <c r="L2064" s="2"/>
      <c r="M2064" s="2"/>
      <c r="N2064" s="18"/>
      <c r="O2064" s="18"/>
    </row>
    <row r="2065" spans="1:15" ht="18.75" customHeight="1" x14ac:dyDescent="0.25">
      <c r="A2065" s="18"/>
      <c r="B2065" s="54">
        <f>IF(J2065="",0,COUNTIF($J$7:J2065,J2065))</f>
        <v>0</v>
      </c>
      <c r="C2065" s="54" t="str">
        <f t="shared" si="130"/>
        <v>0</v>
      </c>
      <c r="D2065" s="57">
        <f t="shared" si="131"/>
        <v>45291</v>
      </c>
      <c r="E2065" s="54">
        <f t="shared" si="132"/>
        <v>81</v>
      </c>
      <c r="F2065" s="18"/>
      <c r="G2065" s="46"/>
      <c r="H2065" s="3"/>
      <c r="I2065" s="4"/>
      <c r="J2065" s="3"/>
      <c r="K2065" s="21" t="str">
        <f t="shared" si="133"/>
        <v/>
      </c>
      <c r="L2065" s="2"/>
      <c r="M2065" s="2"/>
      <c r="N2065" s="18"/>
      <c r="O2065" s="18"/>
    </row>
    <row r="2066" spans="1:15" ht="18.75" customHeight="1" x14ac:dyDescent="0.25">
      <c r="A2066" s="18"/>
      <c r="B2066" s="54">
        <f>IF(J2066="",0,COUNTIF($J$7:J2066,J2066))</f>
        <v>0</v>
      </c>
      <c r="C2066" s="54" t="str">
        <f t="shared" si="130"/>
        <v>0</v>
      </c>
      <c r="D2066" s="57">
        <f t="shared" si="131"/>
        <v>45291</v>
      </c>
      <c r="E2066" s="54">
        <f t="shared" si="132"/>
        <v>81</v>
      </c>
      <c r="F2066" s="18"/>
      <c r="G2066" s="46"/>
      <c r="H2066" s="3"/>
      <c r="I2066" s="4"/>
      <c r="J2066" s="3"/>
      <c r="K2066" s="21" t="str">
        <f t="shared" si="133"/>
        <v/>
      </c>
      <c r="L2066" s="2"/>
      <c r="M2066" s="2"/>
      <c r="N2066" s="18"/>
      <c r="O2066" s="18"/>
    </row>
    <row r="2067" spans="1:15" ht="18.75" customHeight="1" x14ac:dyDescent="0.25">
      <c r="A2067" s="18"/>
      <c r="B2067" s="54">
        <f>IF(J2067="",0,COUNTIF($J$7:J2067,J2067))</f>
        <v>0</v>
      </c>
      <c r="C2067" s="54" t="str">
        <f t="shared" si="130"/>
        <v>0</v>
      </c>
      <c r="D2067" s="57">
        <f t="shared" si="131"/>
        <v>45291</v>
      </c>
      <c r="E2067" s="54">
        <f t="shared" si="132"/>
        <v>81</v>
      </c>
      <c r="F2067" s="18"/>
      <c r="G2067" s="46"/>
      <c r="H2067" s="3"/>
      <c r="I2067" s="4"/>
      <c r="J2067" s="3"/>
      <c r="K2067" s="21" t="str">
        <f t="shared" si="133"/>
        <v/>
      </c>
      <c r="L2067" s="2"/>
      <c r="M2067" s="2"/>
      <c r="N2067" s="18"/>
      <c r="O2067" s="18"/>
    </row>
    <row r="2068" spans="1:15" ht="18.75" customHeight="1" x14ac:dyDescent="0.25">
      <c r="A2068" s="18"/>
      <c r="B2068" s="54">
        <f>IF(J2068="",0,COUNTIF($J$7:J2068,J2068))</f>
        <v>0</v>
      </c>
      <c r="C2068" s="54" t="str">
        <f t="shared" si="130"/>
        <v>0</v>
      </c>
      <c r="D2068" s="57">
        <f t="shared" si="131"/>
        <v>45291</v>
      </c>
      <c r="E2068" s="54">
        <f t="shared" si="132"/>
        <v>81</v>
      </c>
      <c r="F2068" s="18"/>
      <c r="G2068" s="46"/>
      <c r="H2068" s="3"/>
      <c r="I2068" s="4"/>
      <c r="J2068" s="3"/>
      <c r="K2068" s="21" t="str">
        <f t="shared" si="133"/>
        <v/>
      </c>
      <c r="L2068" s="2"/>
      <c r="M2068" s="2"/>
      <c r="N2068" s="18"/>
      <c r="O2068" s="18"/>
    </row>
    <row r="2069" spans="1:15" ht="18.75" customHeight="1" x14ac:dyDescent="0.25">
      <c r="A2069" s="18"/>
      <c r="B2069" s="54">
        <f>IF(J2069="",0,COUNTIF($J$7:J2069,J2069))</f>
        <v>0</v>
      </c>
      <c r="C2069" s="54" t="str">
        <f t="shared" si="130"/>
        <v>0</v>
      </c>
      <c r="D2069" s="57">
        <f t="shared" si="131"/>
        <v>45291</v>
      </c>
      <c r="E2069" s="54">
        <f t="shared" si="132"/>
        <v>81</v>
      </c>
      <c r="F2069" s="18"/>
      <c r="G2069" s="46"/>
      <c r="H2069" s="3"/>
      <c r="I2069" s="4"/>
      <c r="J2069" s="3"/>
      <c r="K2069" s="21" t="str">
        <f t="shared" si="133"/>
        <v/>
      </c>
      <c r="L2069" s="2"/>
      <c r="M2069" s="2"/>
      <c r="N2069" s="18"/>
      <c r="O2069" s="18"/>
    </row>
    <row r="2070" spans="1:15" ht="18.75" customHeight="1" x14ac:dyDescent="0.25">
      <c r="A2070" s="18"/>
      <c r="B2070" s="54">
        <f>IF(J2070="",0,COUNTIF($J$7:J2070,J2070))</f>
        <v>0</v>
      </c>
      <c r="C2070" s="54" t="str">
        <f t="shared" si="130"/>
        <v>0</v>
      </c>
      <c r="D2070" s="57">
        <f t="shared" si="131"/>
        <v>45291</v>
      </c>
      <c r="E2070" s="54">
        <f t="shared" si="132"/>
        <v>81</v>
      </c>
      <c r="F2070" s="18"/>
      <c r="G2070" s="46"/>
      <c r="H2070" s="3"/>
      <c r="I2070" s="4"/>
      <c r="J2070" s="3"/>
      <c r="K2070" s="21" t="str">
        <f t="shared" si="133"/>
        <v/>
      </c>
      <c r="L2070" s="2"/>
      <c r="M2070" s="2"/>
      <c r="N2070" s="18"/>
      <c r="O2070" s="18"/>
    </row>
    <row r="2071" spans="1:15" ht="18.75" customHeight="1" x14ac:dyDescent="0.25">
      <c r="A2071" s="18"/>
      <c r="B2071" s="54">
        <f>IF(J2071="",0,COUNTIF($J$7:J2071,J2071))</f>
        <v>0</v>
      </c>
      <c r="C2071" s="54" t="str">
        <f t="shared" si="130"/>
        <v>0</v>
      </c>
      <c r="D2071" s="57">
        <f t="shared" si="131"/>
        <v>45291</v>
      </c>
      <c r="E2071" s="54">
        <f t="shared" si="132"/>
        <v>81</v>
      </c>
      <c r="F2071" s="18"/>
      <c r="G2071" s="46"/>
      <c r="H2071" s="3"/>
      <c r="I2071" s="4"/>
      <c r="J2071" s="3"/>
      <c r="K2071" s="21" t="str">
        <f t="shared" si="133"/>
        <v/>
      </c>
      <c r="L2071" s="2"/>
      <c r="M2071" s="2"/>
      <c r="N2071" s="18"/>
      <c r="O2071" s="18"/>
    </row>
    <row r="2072" spans="1:15" ht="18.75" customHeight="1" x14ac:dyDescent="0.25">
      <c r="A2072" s="18"/>
      <c r="B2072" s="54">
        <f>IF(J2072="",0,COUNTIF($J$7:J2072,J2072))</f>
        <v>0</v>
      </c>
      <c r="C2072" s="54" t="str">
        <f t="shared" si="130"/>
        <v>0</v>
      </c>
      <c r="D2072" s="57">
        <f t="shared" si="131"/>
        <v>45291</v>
      </c>
      <c r="E2072" s="54">
        <f t="shared" si="132"/>
        <v>81</v>
      </c>
      <c r="F2072" s="18"/>
      <c r="G2072" s="46"/>
      <c r="H2072" s="3"/>
      <c r="I2072" s="4"/>
      <c r="J2072" s="3"/>
      <c r="K2072" s="21" t="str">
        <f t="shared" si="133"/>
        <v/>
      </c>
      <c r="L2072" s="2"/>
      <c r="M2072" s="2"/>
      <c r="N2072" s="18"/>
      <c r="O2072" s="18"/>
    </row>
    <row r="2073" spans="1:15" ht="18.75" customHeight="1" x14ac:dyDescent="0.25">
      <c r="A2073" s="18"/>
      <c r="B2073" s="54">
        <f>IF(J2073="",0,COUNTIF($J$7:J2073,J2073))</f>
        <v>0</v>
      </c>
      <c r="C2073" s="54" t="str">
        <f t="shared" si="130"/>
        <v>0</v>
      </c>
      <c r="D2073" s="57">
        <f t="shared" si="131"/>
        <v>45291</v>
      </c>
      <c r="E2073" s="54">
        <f t="shared" si="132"/>
        <v>81</v>
      </c>
      <c r="F2073" s="18"/>
      <c r="G2073" s="46"/>
      <c r="H2073" s="3"/>
      <c r="I2073" s="4"/>
      <c r="J2073" s="3"/>
      <c r="K2073" s="21" t="str">
        <f t="shared" si="133"/>
        <v/>
      </c>
      <c r="L2073" s="2"/>
      <c r="M2073" s="2"/>
      <c r="N2073" s="18"/>
      <c r="O2073" s="18"/>
    </row>
    <row r="2074" spans="1:15" ht="18.75" customHeight="1" x14ac:dyDescent="0.25">
      <c r="A2074" s="18"/>
      <c r="B2074" s="54">
        <f>IF(J2074="",0,COUNTIF($J$7:J2074,J2074))</f>
        <v>0</v>
      </c>
      <c r="C2074" s="54" t="str">
        <f t="shared" si="130"/>
        <v>0</v>
      </c>
      <c r="D2074" s="57">
        <f t="shared" si="131"/>
        <v>45291</v>
      </c>
      <c r="E2074" s="54">
        <f t="shared" si="132"/>
        <v>81</v>
      </c>
      <c r="F2074" s="18"/>
      <c r="G2074" s="46"/>
      <c r="H2074" s="3"/>
      <c r="I2074" s="4"/>
      <c r="J2074" s="3"/>
      <c r="K2074" s="21" t="str">
        <f t="shared" si="133"/>
        <v/>
      </c>
      <c r="L2074" s="2"/>
      <c r="M2074" s="2"/>
      <c r="N2074" s="18"/>
      <c r="O2074" s="18"/>
    </row>
    <row r="2075" spans="1:15" ht="18.75" customHeight="1" x14ac:dyDescent="0.25">
      <c r="A2075" s="18"/>
      <c r="B2075" s="54">
        <f>IF(J2075="",0,COUNTIF($J$7:J2075,J2075))</f>
        <v>0</v>
      </c>
      <c r="C2075" s="54" t="str">
        <f t="shared" si="130"/>
        <v>0</v>
      </c>
      <c r="D2075" s="57">
        <f t="shared" si="131"/>
        <v>45291</v>
      </c>
      <c r="E2075" s="54">
        <f t="shared" si="132"/>
        <v>81</v>
      </c>
      <c r="F2075" s="18"/>
      <c r="G2075" s="46"/>
      <c r="H2075" s="3"/>
      <c r="I2075" s="4"/>
      <c r="J2075" s="3"/>
      <c r="K2075" s="21" t="str">
        <f t="shared" si="133"/>
        <v/>
      </c>
      <c r="L2075" s="2"/>
      <c r="M2075" s="2"/>
      <c r="N2075" s="18"/>
      <c r="O2075" s="18"/>
    </row>
    <row r="2076" spans="1:15" ht="18.75" customHeight="1" x14ac:dyDescent="0.25">
      <c r="A2076" s="18"/>
      <c r="B2076" s="54">
        <f>IF(J2076="",0,COUNTIF($J$7:J2076,J2076))</f>
        <v>0</v>
      </c>
      <c r="C2076" s="54" t="str">
        <f t="shared" si="130"/>
        <v>0</v>
      </c>
      <c r="D2076" s="57">
        <f t="shared" si="131"/>
        <v>45291</v>
      </c>
      <c r="E2076" s="54">
        <f t="shared" si="132"/>
        <v>81</v>
      </c>
      <c r="F2076" s="18"/>
      <c r="G2076" s="46"/>
      <c r="H2076" s="3"/>
      <c r="I2076" s="4"/>
      <c r="J2076" s="3"/>
      <c r="K2076" s="21" t="str">
        <f t="shared" si="133"/>
        <v/>
      </c>
      <c r="L2076" s="2"/>
      <c r="M2076" s="2"/>
      <c r="N2076" s="18"/>
      <c r="O2076" s="18"/>
    </row>
    <row r="2077" spans="1:15" ht="18.75" customHeight="1" x14ac:dyDescent="0.25">
      <c r="A2077" s="18"/>
      <c r="B2077" s="54">
        <f>IF(J2077="",0,COUNTIF($J$7:J2077,J2077))</f>
        <v>0</v>
      </c>
      <c r="C2077" s="54" t="str">
        <f t="shared" si="130"/>
        <v>0</v>
      </c>
      <c r="D2077" s="57">
        <f t="shared" si="131"/>
        <v>45291</v>
      </c>
      <c r="E2077" s="54">
        <f t="shared" si="132"/>
        <v>81</v>
      </c>
      <c r="F2077" s="18"/>
      <c r="G2077" s="46"/>
      <c r="H2077" s="3"/>
      <c r="I2077" s="4"/>
      <c r="J2077" s="3"/>
      <c r="K2077" s="21" t="str">
        <f t="shared" si="133"/>
        <v/>
      </c>
      <c r="L2077" s="2"/>
      <c r="M2077" s="2"/>
      <c r="N2077" s="18"/>
      <c r="O2077" s="18"/>
    </row>
    <row r="2078" spans="1:15" ht="18.75" customHeight="1" x14ac:dyDescent="0.25">
      <c r="A2078" s="18"/>
      <c r="B2078" s="54">
        <f>IF(J2078="",0,COUNTIF($J$7:J2078,J2078))</f>
        <v>0</v>
      </c>
      <c r="C2078" s="54" t="str">
        <f t="shared" si="130"/>
        <v>0</v>
      </c>
      <c r="D2078" s="57">
        <f t="shared" si="131"/>
        <v>45291</v>
      </c>
      <c r="E2078" s="54">
        <f t="shared" si="132"/>
        <v>81</v>
      </c>
      <c r="F2078" s="18"/>
      <c r="G2078" s="46"/>
      <c r="H2078" s="3"/>
      <c r="I2078" s="4"/>
      <c r="J2078" s="3"/>
      <c r="K2078" s="21" t="str">
        <f t="shared" si="133"/>
        <v/>
      </c>
      <c r="L2078" s="2"/>
      <c r="M2078" s="2"/>
      <c r="N2078" s="18"/>
      <c r="O2078" s="18"/>
    </row>
    <row r="2079" spans="1:15" ht="18.75" customHeight="1" x14ac:dyDescent="0.25">
      <c r="A2079" s="18"/>
      <c r="B2079" s="54">
        <f>IF(J2079="",0,COUNTIF($J$7:J2079,J2079))</f>
        <v>0</v>
      </c>
      <c r="C2079" s="54" t="str">
        <f t="shared" si="130"/>
        <v>0</v>
      </c>
      <c r="D2079" s="57">
        <f t="shared" si="131"/>
        <v>45291</v>
      </c>
      <c r="E2079" s="54">
        <f t="shared" si="132"/>
        <v>81</v>
      </c>
      <c r="F2079" s="18"/>
      <c r="G2079" s="46"/>
      <c r="H2079" s="3"/>
      <c r="I2079" s="4"/>
      <c r="J2079" s="3"/>
      <c r="K2079" s="21" t="str">
        <f t="shared" si="133"/>
        <v/>
      </c>
      <c r="L2079" s="2"/>
      <c r="M2079" s="2"/>
      <c r="N2079" s="18"/>
      <c r="O2079" s="18"/>
    </row>
    <row r="2080" spans="1:15" ht="18.75" customHeight="1" x14ac:dyDescent="0.25">
      <c r="A2080" s="18"/>
      <c r="B2080" s="54">
        <f>IF(J2080="",0,COUNTIF($J$7:J2080,J2080))</f>
        <v>0</v>
      </c>
      <c r="C2080" s="54" t="str">
        <f t="shared" si="130"/>
        <v>0</v>
      </c>
      <c r="D2080" s="57">
        <f t="shared" si="131"/>
        <v>45291</v>
      </c>
      <c r="E2080" s="54">
        <f t="shared" si="132"/>
        <v>81</v>
      </c>
      <c r="F2080" s="18"/>
      <c r="G2080" s="46"/>
      <c r="H2080" s="3"/>
      <c r="I2080" s="4"/>
      <c r="J2080" s="3"/>
      <c r="K2080" s="21" t="str">
        <f t="shared" si="133"/>
        <v/>
      </c>
      <c r="L2080" s="2"/>
      <c r="M2080" s="2"/>
      <c r="N2080" s="18"/>
      <c r="O2080" s="18"/>
    </row>
    <row r="2081" spans="1:15" ht="18.75" customHeight="1" x14ac:dyDescent="0.25">
      <c r="A2081" s="18"/>
      <c r="B2081" s="54">
        <f>IF(J2081="",0,COUNTIF($J$7:J2081,J2081))</f>
        <v>0</v>
      </c>
      <c r="C2081" s="54" t="str">
        <f t="shared" si="130"/>
        <v>0</v>
      </c>
      <c r="D2081" s="57">
        <f t="shared" si="131"/>
        <v>45291</v>
      </c>
      <c r="E2081" s="54">
        <f t="shared" si="132"/>
        <v>81</v>
      </c>
      <c r="F2081" s="18"/>
      <c r="G2081" s="46"/>
      <c r="H2081" s="3"/>
      <c r="I2081" s="4"/>
      <c r="J2081" s="3"/>
      <c r="K2081" s="21" t="str">
        <f t="shared" si="133"/>
        <v/>
      </c>
      <c r="L2081" s="2"/>
      <c r="M2081" s="2"/>
      <c r="N2081" s="18"/>
      <c r="O2081" s="18"/>
    </row>
    <row r="2082" spans="1:15" ht="18.75" customHeight="1" x14ac:dyDescent="0.25">
      <c r="A2082" s="18"/>
      <c r="B2082" s="54">
        <f>IF(J2082="",0,COUNTIF($J$7:J2082,J2082))</f>
        <v>0</v>
      </c>
      <c r="C2082" s="54" t="str">
        <f t="shared" si="130"/>
        <v>0</v>
      </c>
      <c r="D2082" s="57">
        <f t="shared" si="131"/>
        <v>45291</v>
      </c>
      <c r="E2082" s="54">
        <f t="shared" si="132"/>
        <v>81</v>
      </c>
      <c r="F2082" s="18"/>
      <c r="G2082" s="46"/>
      <c r="H2082" s="3"/>
      <c r="I2082" s="4"/>
      <c r="J2082" s="3"/>
      <c r="K2082" s="21" t="str">
        <f t="shared" si="133"/>
        <v/>
      </c>
      <c r="L2082" s="2"/>
      <c r="M2082" s="2"/>
      <c r="N2082" s="18"/>
      <c r="O2082" s="18"/>
    </row>
    <row r="2083" spans="1:15" ht="18.75" customHeight="1" x14ac:dyDescent="0.25">
      <c r="A2083" s="18"/>
      <c r="B2083" s="54">
        <f>IF(J2083="",0,COUNTIF($J$7:J2083,J2083))</f>
        <v>0</v>
      </c>
      <c r="C2083" s="54" t="str">
        <f t="shared" si="130"/>
        <v>0</v>
      </c>
      <c r="D2083" s="57">
        <f t="shared" si="131"/>
        <v>45291</v>
      </c>
      <c r="E2083" s="54">
        <f t="shared" si="132"/>
        <v>81</v>
      </c>
      <c r="F2083" s="18"/>
      <c r="G2083" s="46"/>
      <c r="H2083" s="3"/>
      <c r="I2083" s="4"/>
      <c r="J2083" s="3"/>
      <c r="K2083" s="21" t="str">
        <f t="shared" si="133"/>
        <v/>
      </c>
      <c r="L2083" s="2"/>
      <c r="M2083" s="2"/>
      <c r="N2083" s="18"/>
      <c r="O2083" s="18"/>
    </row>
    <row r="2084" spans="1:15" ht="18.75" customHeight="1" x14ac:dyDescent="0.25">
      <c r="A2084" s="18"/>
      <c r="B2084" s="54">
        <f>IF(J2084="",0,COUNTIF($J$7:J2084,J2084))</f>
        <v>0</v>
      </c>
      <c r="C2084" s="54" t="str">
        <f t="shared" si="130"/>
        <v>0</v>
      </c>
      <c r="D2084" s="57">
        <f t="shared" si="131"/>
        <v>45291</v>
      </c>
      <c r="E2084" s="54">
        <f t="shared" si="132"/>
        <v>81</v>
      </c>
      <c r="F2084" s="18"/>
      <c r="G2084" s="46"/>
      <c r="H2084" s="3"/>
      <c r="I2084" s="4"/>
      <c r="J2084" s="3"/>
      <c r="K2084" s="21" t="str">
        <f t="shared" si="133"/>
        <v/>
      </c>
      <c r="L2084" s="2"/>
      <c r="M2084" s="2"/>
      <c r="N2084" s="18"/>
      <c r="O2084" s="18"/>
    </row>
    <row r="2085" spans="1:15" ht="18.75" customHeight="1" x14ac:dyDescent="0.25">
      <c r="A2085" s="18"/>
      <c r="B2085" s="54">
        <f>IF(J2085="",0,COUNTIF($J$7:J2085,J2085))</f>
        <v>0</v>
      </c>
      <c r="C2085" s="54" t="str">
        <f t="shared" si="130"/>
        <v>0</v>
      </c>
      <c r="D2085" s="57">
        <f t="shared" si="131"/>
        <v>45291</v>
      </c>
      <c r="E2085" s="54">
        <f t="shared" si="132"/>
        <v>81</v>
      </c>
      <c r="F2085" s="18"/>
      <c r="G2085" s="46"/>
      <c r="H2085" s="3"/>
      <c r="I2085" s="4"/>
      <c r="J2085" s="3"/>
      <c r="K2085" s="21" t="str">
        <f t="shared" si="133"/>
        <v/>
      </c>
      <c r="L2085" s="2"/>
      <c r="M2085" s="2"/>
      <c r="N2085" s="18"/>
      <c r="O2085" s="18"/>
    </row>
    <row r="2086" spans="1:15" ht="18.75" customHeight="1" x14ac:dyDescent="0.25">
      <c r="A2086" s="18"/>
      <c r="B2086" s="54">
        <f>IF(J2086="",0,COUNTIF($J$7:J2086,J2086))</f>
        <v>0</v>
      </c>
      <c r="C2086" s="54" t="str">
        <f t="shared" si="130"/>
        <v>0</v>
      </c>
      <c r="D2086" s="57">
        <f t="shared" si="131"/>
        <v>45291</v>
      </c>
      <c r="E2086" s="54">
        <f t="shared" si="132"/>
        <v>81</v>
      </c>
      <c r="F2086" s="18"/>
      <c r="G2086" s="46"/>
      <c r="H2086" s="3"/>
      <c r="I2086" s="4"/>
      <c r="J2086" s="3"/>
      <c r="K2086" s="21" t="str">
        <f t="shared" si="133"/>
        <v/>
      </c>
      <c r="L2086" s="2"/>
      <c r="M2086" s="2"/>
      <c r="N2086" s="18"/>
      <c r="O2086" s="18"/>
    </row>
    <row r="2087" spans="1:15" ht="18.75" customHeight="1" x14ac:dyDescent="0.25">
      <c r="A2087" s="18"/>
      <c r="B2087" s="54">
        <f>IF(J2087="",0,COUNTIF($J$7:J2087,J2087))</f>
        <v>0</v>
      </c>
      <c r="C2087" s="54" t="str">
        <f t="shared" si="130"/>
        <v>0</v>
      </c>
      <c r="D2087" s="57">
        <f t="shared" si="131"/>
        <v>45291</v>
      </c>
      <c r="E2087" s="54">
        <f t="shared" si="132"/>
        <v>81</v>
      </c>
      <c r="F2087" s="18"/>
      <c r="G2087" s="46"/>
      <c r="H2087" s="3"/>
      <c r="I2087" s="4"/>
      <c r="J2087" s="3"/>
      <c r="K2087" s="21" t="str">
        <f t="shared" si="133"/>
        <v/>
      </c>
      <c r="L2087" s="2"/>
      <c r="M2087" s="2"/>
      <c r="N2087" s="18"/>
      <c r="O2087" s="18"/>
    </row>
    <row r="2088" spans="1:15" ht="18.75" customHeight="1" x14ac:dyDescent="0.25">
      <c r="A2088" s="18"/>
      <c r="B2088" s="54">
        <f>IF(J2088="",0,COUNTIF($J$7:J2088,J2088))</f>
        <v>0</v>
      </c>
      <c r="C2088" s="54" t="str">
        <f t="shared" si="130"/>
        <v>0</v>
      </c>
      <c r="D2088" s="57">
        <f t="shared" si="131"/>
        <v>45291</v>
      </c>
      <c r="E2088" s="54">
        <f t="shared" si="132"/>
        <v>81</v>
      </c>
      <c r="F2088" s="18"/>
      <c r="G2088" s="46"/>
      <c r="H2088" s="3"/>
      <c r="I2088" s="4"/>
      <c r="J2088" s="3"/>
      <c r="K2088" s="21" t="str">
        <f t="shared" si="133"/>
        <v/>
      </c>
      <c r="L2088" s="2"/>
      <c r="M2088" s="2"/>
      <c r="N2088" s="18"/>
      <c r="O2088" s="18"/>
    </row>
    <row r="2089" spans="1:15" ht="18.75" customHeight="1" x14ac:dyDescent="0.25">
      <c r="A2089" s="18"/>
      <c r="B2089" s="54">
        <f>IF(J2089="",0,COUNTIF($J$7:J2089,J2089))</f>
        <v>0</v>
      </c>
      <c r="C2089" s="54" t="str">
        <f t="shared" si="130"/>
        <v>0</v>
      </c>
      <c r="D2089" s="57">
        <f t="shared" si="131"/>
        <v>45291</v>
      </c>
      <c r="E2089" s="54">
        <f t="shared" si="132"/>
        <v>81</v>
      </c>
      <c r="F2089" s="18"/>
      <c r="G2089" s="46"/>
      <c r="H2089" s="3"/>
      <c r="I2089" s="4"/>
      <c r="J2089" s="3"/>
      <c r="K2089" s="21" t="str">
        <f t="shared" si="133"/>
        <v/>
      </c>
      <c r="L2089" s="2"/>
      <c r="M2089" s="2"/>
      <c r="N2089" s="18"/>
      <c r="O2089" s="18"/>
    </row>
    <row r="2090" spans="1:15" ht="18.75" customHeight="1" x14ac:dyDescent="0.25">
      <c r="A2090" s="18"/>
      <c r="B2090" s="54">
        <f>IF(J2090="",0,COUNTIF($J$7:J2090,J2090))</f>
        <v>0</v>
      </c>
      <c r="C2090" s="54" t="str">
        <f t="shared" si="130"/>
        <v>0</v>
      </c>
      <c r="D2090" s="57">
        <f t="shared" si="131"/>
        <v>45291</v>
      </c>
      <c r="E2090" s="54">
        <f t="shared" si="132"/>
        <v>81</v>
      </c>
      <c r="F2090" s="18"/>
      <c r="G2090" s="46"/>
      <c r="H2090" s="3"/>
      <c r="I2090" s="4"/>
      <c r="J2090" s="3"/>
      <c r="K2090" s="21" t="str">
        <f t="shared" si="133"/>
        <v/>
      </c>
      <c r="L2090" s="2"/>
      <c r="M2090" s="2"/>
      <c r="N2090" s="18"/>
      <c r="O2090" s="18"/>
    </row>
    <row r="2091" spans="1:15" ht="18.75" customHeight="1" x14ac:dyDescent="0.25">
      <c r="A2091" s="18"/>
      <c r="B2091" s="54">
        <f>IF(J2091="",0,COUNTIF($J$7:J2091,J2091))</f>
        <v>0</v>
      </c>
      <c r="C2091" s="54" t="str">
        <f t="shared" si="130"/>
        <v>0</v>
      </c>
      <c r="D2091" s="57">
        <f t="shared" si="131"/>
        <v>45291</v>
      </c>
      <c r="E2091" s="54">
        <f t="shared" si="132"/>
        <v>81</v>
      </c>
      <c r="F2091" s="18"/>
      <c r="G2091" s="46"/>
      <c r="H2091" s="3"/>
      <c r="I2091" s="4"/>
      <c r="J2091" s="3"/>
      <c r="K2091" s="21" t="str">
        <f t="shared" si="133"/>
        <v/>
      </c>
      <c r="L2091" s="2"/>
      <c r="M2091" s="2"/>
      <c r="N2091" s="18"/>
      <c r="O2091" s="18"/>
    </row>
    <row r="2092" spans="1:15" ht="18.75" customHeight="1" x14ac:dyDescent="0.25">
      <c r="A2092" s="18"/>
      <c r="B2092" s="54">
        <f>IF(J2092="",0,COUNTIF($J$7:J2092,J2092))</f>
        <v>0</v>
      </c>
      <c r="C2092" s="54" t="str">
        <f t="shared" si="130"/>
        <v>0</v>
      </c>
      <c r="D2092" s="57">
        <f t="shared" si="131"/>
        <v>45291</v>
      </c>
      <c r="E2092" s="54">
        <f t="shared" si="132"/>
        <v>81</v>
      </c>
      <c r="F2092" s="18"/>
      <c r="G2092" s="46"/>
      <c r="H2092" s="3"/>
      <c r="I2092" s="4"/>
      <c r="J2092" s="3"/>
      <c r="K2092" s="21" t="str">
        <f t="shared" si="133"/>
        <v/>
      </c>
      <c r="L2092" s="2"/>
      <c r="M2092" s="2"/>
      <c r="N2092" s="18"/>
      <c r="O2092" s="18"/>
    </row>
    <row r="2093" spans="1:15" ht="18.75" customHeight="1" x14ac:dyDescent="0.25">
      <c r="A2093" s="18"/>
      <c r="B2093" s="54">
        <f>IF(J2093="",0,COUNTIF($J$7:J2093,J2093))</f>
        <v>0</v>
      </c>
      <c r="C2093" s="54" t="str">
        <f t="shared" si="130"/>
        <v>0</v>
      </c>
      <c r="D2093" s="57">
        <f t="shared" si="131"/>
        <v>45291</v>
      </c>
      <c r="E2093" s="54">
        <f t="shared" si="132"/>
        <v>81</v>
      </c>
      <c r="F2093" s="18"/>
      <c r="G2093" s="46"/>
      <c r="H2093" s="3"/>
      <c r="I2093" s="4"/>
      <c r="J2093" s="3"/>
      <c r="K2093" s="21" t="str">
        <f t="shared" si="133"/>
        <v/>
      </c>
      <c r="L2093" s="2"/>
      <c r="M2093" s="2"/>
      <c r="N2093" s="18"/>
      <c r="O2093" s="18"/>
    </row>
    <row r="2094" spans="1:15" ht="18.75" customHeight="1" x14ac:dyDescent="0.25">
      <c r="A2094" s="18"/>
      <c r="B2094" s="54">
        <f>IF(J2094="",0,COUNTIF($J$7:J2094,J2094))</f>
        <v>0</v>
      </c>
      <c r="C2094" s="54" t="str">
        <f t="shared" si="130"/>
        <v>0</v>
      </c>
      <c r="D2094" s="57">
        <f t="shared" si="131"/>
        <v>45291</v>
      </c>
      <c r="E2094" s="54">
        <f t="shared" si="132"/>
        <v>81</v>
      </c>
      <c r="F2094" s="18"/>
      <c r="G2094" s="46"/>
      <c r="H2094" s="3"/>
      <c r="I2094" s="4"/>
      <c r="J2094" s="3"/>
      <c r="K2094" s="21" t="str">
        <f t="shared" si="133"/>
        <v/>
      </c>
      <c r="L2094" s="2"/>
      <c r="M2094" s="2"/>
      <c r="N2094" s="18"/>
      <c r="O2094" s="18"/>
    </row>
    <row r="2095" spans="1:15" ht="18.75" customHeight="1" x14ac:dyDescent="0.25">
      <c r="A2095" s="18"/>
      <c r="B2095" s="54">
        <f>IF(J2095="",0,COUNTIF($J$7:J2095,J2095))</f>
        <v>0</v>
      </c>
      <c r="C2095" s="54" t="str">
        <f t="shared" si="130"/>
        <v>0</v>
      </c>
      <c r="D2095" s="57">
        <f t="shared" si="131"/>
        <v>45291</v>
      </c>
      <c r="E2095" s="54">
        <f t="shared" si="132"/>
        <v>81</v>
      </c>
      <c r="F2095" s="18"/>
      <c r="G2095" s="46"/>
      <c r="H2095" s="3"/>
      <c r="I2095" s="4"/>
      <c r="J2095" s="3"/>
      <c r="K2095" s="21" t="str">
        <f t="shared" si="133"/>
        <v/>
      </c>
      <c r="L2095" s="2"/>
      <c r="M2095" s="2"/>
      <c r="N2095" s="18"/>
      <c r="O2095" s="18"/>
    </row>
    <row r="2096" spans="1:15" ht="18.75" customHeight="1" x14ac:dyDescent="0.25">
      <c r="A2096" s="18"/>
      <c r="B2096" s="54">
        <f>IF(J2096="",0,COUNTIF($J$7:J2096,J2096))</f>
        <v>0</v>
      </c>
      <c r="C2096" s="54" t="str">
        <f t="shared" si="130"/>
        <v>0</v>
      </c>
      <c r="D2096" s="57">
        <f t="shared" si="131"/>
        <v>45291</v>
      </c>
      <c r="E2096" s="54">
        <f t="shared" si="132"/>
        <v>81</v>
      </c>
      <c r="F2096" s="18"/>
      <c r="G2096" s="46"/>
      <c r="H2096" s="3"/>
      <c r="I2096" s="4"/>
      <c r="J2096" s="3"/>
      <c r="K2096" s="21" t="str">
        <f t="shared" si="133"/>
        <v/>
      </c>
      <c r="L2096" s="2"/>
      <c r="M2096" s="2"/>
      <c r="N2096" s="18"/>
      <c r="O2096" s="18"/>
    </row>
    <row r="2097" spans="1:15" ht="18.75" customHeight="1" x14ac:dyDescent="0.25">
      <c r="A2097" s="18"/>
      <c r="B2097" s="54">
        <f>IF(J2097="",0,COUNTIF($J$7:J2097,J2097))</f>
        <v>0</v>
      </c>
      <c r="C2097" s="54" t="str">
        <f t="shared" si="130"/>
        <v>0</v>
      </c>
      <c r="D2097" s="57">
        <f t="shared" si="131"/>
        <v>45291</v>
      </c>
      <c r="E2097" s="54">
        <f t="shared" si="132"/>
        <v>81</v>
      </c>
      <c r="F2097" s="18"/>
      <c r="G2097" s="46"/>
      <c r="H2097" s="3"/>
      <c r="I2097" s="4"/>
      <c r="J2097" s="3"/>
      <c r="K2097" s="21" t="str">
        <f t="shared" si="133"/>
        <v/>
      </c>
      <c r="L2097" s="2"/>
      <c r="M2097" s="2"/>
      <c r="N2097" s="18"/>
      <c r="O2097" s="18"/>
    </row>
    <row r="2098" spans="1:15" ht="18.75" customHeight="1" x14ac:dyDescent="0.25">
      <c r="A2098" s="18"/>
      <c r="B2098" s="54">
        <f>IF(J2098="",0,COUNTIF($J$7:J2098,J2098))</f>
        <v>0</v>
      </c>
      <c r="C2098" s="54" t="str">
        <f t="shared" si="130"/>
        <v>0</v>
      </c>
      <c r="D2098" s="57">
        <f t="shared" si="131"/>
        <v>45291</v>
      </c>
      <c r="E2098" s="54">
        <f t="shared" si="132"/>
        <v>81</v>
      </c>
      <c r="F2098" s="18"/>
      <c r="G2098" s="46"/>
      <c r="H2098" s="3"/>
      <c r="I2098" s="4"/>
      <c r="J2098" s="3"/>
      <c r="K2098" s="21" t="str">
        <f t="shared" si="133"/>
        <v/>
      </c>
      <c r="L2098" s="2"/>
      <c r="M2098" s="2"/>
      <c r="N2098" s="18"/>
      <c r="O2098" s="18"/>
    </row>
    <row r="2099" spans="1:15" ht="18.75" customHeight="1" x14ac:dyDescent="0.25">
      <c r="A2099" s="18"/>
      <c r="B2099" s="54">
        <f>IF(J2099="",0,COUNTIF($J$7:J2099,J2099))</f>
        <v>0</v>
      </c>
      <c r="C2099" s="54" t="str">
        <f t="shared" ref="C2099:C2162" si="134">B2099&amp;J2099</f>
        <v>0</v>
      </c>
      <c r="D2099" s="57">
        <f t="shared" ref="D2099:D2162" si="135">IF(G2099&lt;&gt;"",G2099,D2098)</f>
        <v>45291</v>
      </c>
      <c r="E2099" s="54">
        <f t="shared" ref="E2099:E2162" si="136">IF(H2099&lt;&gt;"",H2099,E2098)</f>
        <v>81</v>
      </c>
      <c r="F2099" s="18"/>
      <c r="G2099" s="46"/>
      <c r="H2099" s="3"/>
      <c r="I2099" s="4"/>
      <c r="J2099" s="3"/>
      <c r="K2099" s="21" t="str">
        <f t="shared" ref="K2099:K2162" si="137">IF(J2099&lt;&gt;"",VLOOKUP(J2099,DA,2,FALSE),"")</f>
        <v/>
      </c>
      <c r="L2099" s="2"/>
      <c r="M2099" s="2"/>
      <c r="N2099" s="18"/>
      <c r="O2099" s="18"/>
    </row>
    <row r="2100" spans="1:15" ht="18.75" customHeight="1" x14ac:dyDescent="0.25">
      <c r="A2100" s="18"/>
      <c r="B2100" s="54">
        <f>IF(J2100="",0,COUNTIF($J$7:J2100,J2100))</f>
        <v>0</v>
      </c>
      <c r="C2100" s="54" t="str">
        <f t="shared" si="134"/>
        <v>0</v>
      </c>
      <c r="D2100" s="57">
        <f t="shared" si="135"/>
        <v>45291</v>
      </c>
      <c r="E2100" s="54">
        <f t="shared" si="136"/>
        <v>81</v>
      </c>
      <c r="F2100" s="18"/>
      <c r="G2100" s="46"/>
      <c r="H2100" s="3"/>
      <c r="I2100" s="4"/>
      <c r="J2100" s="3"/>
      <c r="K2100" s="21" t="str">
        <f t="shared" si="137"/>
        <v/>
      </c>
      <c r="L2100" s="2"/>
      <c r="M2100" s="2"/>
      <c r="N2100" s="18"/>
      <c r="O2100" s="18"/>
    </row>
    <row r="2101" spans="1:15" ht="18.75" customHeight="1" x14ac:dyDescent="0.25">
      <c r="A2101" s="18"/>
      <c r="B2101" s="54">
        <f>IF(J2101="",0,COUNTIF($J$7:J2101,J2101))</f>
        <v>0</v>
      </c>
      <c r="C2101" s="54" t="str">
        <f t="shared" si="134"/>
        <v>0</v>
      </c>
      <c r="D2101" s="57">
        <f t="shared" si="135"/>
        <v>45291</v>
      </c>
      <c r="E2101" s="54">
        <f t="shared" si="136"/>
        <v>81</v>
      </c>
      <c r="F2101" s="18"/>
      <c r="G2101" s="46"/>
      <c r="H2101" s="3"/>
      <c r="I2101" s="4"/>
      <c r="J2101" s="3"/>
      <c r="K2101" s="21" t="str">
        <f t="shared" si="137"/>
        <v/>
      </c>
      <c r="L2101" s="2"/>
      <c r="M2101" s="2"/>
      <c r="N2101" s="18"/>
      <c r="O2101" s="18"/>
    </row>
    <row r="2102" spans="1:15" ht="18.75" customHeight="1" x14ac:dyDescent="0.25">
      <c r="A2102" s="18"/>
      <c r="B2102" s="54">
        <f>IF(J2102="",0,COUNTIF($J$7:J2102,J2102))</f>
        <v>0</v>
      </c>
      <c r="C2102" s="54" t="str">
        <f t="shared" si="134"/>
        <v>0</v>
      </c>
      <c r="D2102" s="57">
        <f t="shared" si="135"/>
        <v>45291</v>
      </c>
      <c r="E2102" s="54">
        <f t="shared" si="136"/>
        <v>81</v>
      </c>
      <c r="F2102" s="18"/>
      <c r="G2102" s="46"/>
      <c r="H2102" s="3"/>
      <c r="I2102" s="4"/>
      <c r="J2102" s="3"/>
      <c r="K2102" s="21" t="str">
        <f t="shared" si="137"/>
        <v/>
      </c>
      <c r="L2102" s="2"/>
      <c r="M2102" s="2"/>
      <c r="N2102" s="18"/>
      <c r="O2102" s="18"/>
    </row>
    <row r="2103" spans="1:15" ht="18.75" customHeight="1" x14ac:dyDescent="0.25">
      <c r="A2103" s="18"/>
      <c r="B2103" s="54">
        <f>IF(J2103="",0,COUNTIF($J$7:J2103,J2103))</f>
        <v>0</v>
      </c>
      <c r="C2103" s="54" t="str">
        <f t="shared" si="134"/>
        <v>0</v>
      </c>
      <c r="D2103" s="57">
        <f t="shared" si="135"/>
        <v>45291</v>
      </c>
      <c r="E2103" s="54">
        <f t="shared" si="136"/>
        <v>81</v>
      </c>
      <c r="F2103" s="18"/>
      <c r="G2103" s="46"/>
      <c r="H2103" s="3"/>
      <c r="I2103" s="4"/>
      <c r="J2103" s="3"/>
      <c r="K2103" s="21" t="str">
        <f t="shared" si="137"/>
        <v/>
      </c>
      <c r="L2103" s="2"/>
      <c r="M2103" s="2"/>
      <c r="N2103" s="18"/>
      <c r="O2103" s="18"/>
    </row>
    <row r="2104" spans="1:15" ht="18.75" customHeight="1" x14ac:dyDescent="0.25">
      <c r="A2104" s="18"/>
      <c r="B2104" s="54">
        <f>IF(J2104="",0,COUNTIF($J$7:J2104,J2104))</f>
        <v>0</v>
      </c>
      <c r="C2104" s="54" t="str">
        <f t="shared" si="134"/>
        <v>0</v>
      </c>
      <c r="D2104" s="57">
        <f t="shared" si="135"/>
        <v>45291</v>
      </c>
      <c r="E2104" s="54">
        <f t="shared" si="136"/>
        <v>81</v>
      </c>
      <c r="F2104" s="18"/>
      <c r="G2104" s="46"/>
      <c r="H2104" s="3"/>
      <c r="I2104" s="4"/>
      <c r="J2104" s="3"/>
      <c r="K2104" s="21" t="str">
        <f t="shared" si="137"/>
        <v/>
      </c>
      <c r="L2104" s="2"/>
      <c r="M2104" s="2"/>
      <c r="N2104" s="18"/>
      <c r="O2104" s="18"/>
    </row>
    <row r="2105" spans="1:15" ht="18.75" customHeight="1" x14ac:dyDescent="0.25">
      <c r="A2105" s="18"/>
      <c r="B2105" s="54">
        <f>IF(J2105="",0,COUNTIF($J$7:J2105,J2105))</f>
        <v>0</v>
      </c>
      <c r="C2105" s="54" t="str">
        <f t="shared" si="134"/>
        <v>0</v>
      </c>
      <c r="D2105" s="57">
        <f t="shared" si="135"/>
        <v>45291</v>
      </c>
      <c r="E2105" s="54">
        <f t="shared" si="136"/>
        <v>81</v>
      </c>
      <c r="F2105" s="18"/>
      <c r="G2105" s="46"/>
      <c r="H2105" s="3"/>
      <c r="I2105" s="4"/>
      <c r="J2105" s="3"/>
      <c r="K2105" s="21" t="str">
        <f t="shared" si="137"/>
        <v/>
      </c>
      <c r="L2105" s="2"/>
      <c r="M2105" s="2"/>
      <c r="N2105" s="18"/>
      <c r="O2105" s="18"/>
    </row>
    <row r="2106" spans="1:15" ht="18.75" customHeight="1" x14ac:dyDescent="0.25">
      <c r="A2106" s="18"/>
      <c r="B2106" s="54">
        <f>IF(J2106="",0,COUNTIF($J$7:J2106,J2106))</f>
        <v>0</v>
      </c>
      <c r="C2106" s="54" t="str">
        <f t="shared" si="134"/>
        <v>0</v>
      </c>
      <c r="D2106" s="57">
        <f t="shared" si="135"/>
        <v>45291</v>
      </c>
      <c r="E2106" s="54">
        <f t="shared" si="136"/>
        <v>81</v>
      </c>
      <c r="F2106" s="18"/>
      <c r="G2106" s="46"/>
      <c r="H2106" s="3"/>
      <c r="I2106" s="4"/>
      <c r="J2106" s="3"/>
      <c r="K2106" s="21" t="str">
        <f t="shared" si="137"/>
        <v/>
      </c>
      <c r="L2106" s="2"/>
      <c r="M2106" s="2"/>
      <c r="N2106" s="18"/>
      <c r="O2106" s="18"/>
    </row>
    <row r="2107" spans="1:15" ht="18.75" customHeight="1" x14ac:dyDescent="0.25">
      <c r="A2107" s="18"/>
      <c r="B2107" s="54">
        <f>IF(J2107="",0,COUNTIF($J$7:J2107,J2107))</f>
        <v>0</v>
      </c>
      <c r="C2107" s="54" t="str">
        <f t="shared" si="134"/>
        <v>0</v>
      </c>
      <c r="D2107" s="57">
        <f t="shared" si="135"/>
        <v>45291</v>
      </c>
      <c r="E2107" s="54">
        <f t="shared" si="136"/>
        <v>81</v>
      </c>
      <c r="F2107" s="18"/>
      <c r="G2107" s="46"/>
      <c r="H2107" s="3"/>
      <c r="I2107" s="4"/>
      <c r="J2107" s="3"/>
      <c r="K2107" s="21" t="str">
        <f t="shared" si="137"/>
        <v/>
      </c>
      <c r="L2107" s="2"/>
      <c r="M2107" s="2"/>
      <c r="N2107" s="18"/>
      <c r="O2107" s="18"/>
    </row>
    <row r="2108" spans="1:15" ht="18.75" customHeight="1" x14ac:dyDescent="0.25">
      <c r="A2108" s="18"/>
      <c r="B2108" s="54">
        <f>IF(J2108="",0,COUNTIF($J$7:J2108,J2108))</f>
        <v>0</v>
      </c>
      <c r="C2108" s="54" t="str">
        <f t="shared" si="134"/>
        <v>0</v>
      </c>
      <c r="D2108" s="57">
        <f t="shared" si="135"/>
        <v>45291</v>
      </c>
      <c r="E2108" s="54">
        <f t="shared" si="136"/>
        <v>81</v>
      </c>
      <c r="F2108" s="18"/>
      <c r="G2108" s="46"/>
      <c r="H2108" s="3"/>
      <c r="I2108" s="4"/>
      <c r="J2108" s="3"/>
      <c r="K2108" s="21" t="str">
        <f t="shared" si="137"/>
        <v/>
      </c>
      <c r="L2108" s="2"/>
      <c r="M2108" s="2"/>
      <c r="N2108" s="18"/>
      <c r="O2108" s="18"/>
    </row>
    <row r="2109" spans="1:15" ht="18.75" customHeight="1" x14ac:dyDescent="0.25">
      <c r="A2109" s="18"/>
      <c r="B2109" s="54">
        <f>IF(J2109="",0,COUNTIF($J$7:J2109,J2109))</f>
        <v>0</v>
      </c>
      <c r="C2109" s="54" t="str">
        <f t="shared" si="134"/>
        <v>0</v>
      </c>
      <c r="D2109" s="57">
        <f t="shared" si="135"/>
        <v>45291</v>
      </c>
      <c r="E2109" s="54">
        <f t="shared" si="136"/>
        <v>81</v>
      </c>
      <c r="F2109" s="18"/>
      <c r="G2109" s="46"/>
      <c r="H2109" s="3"/>
      <c r="I2109" s="4"/>
      <c r="J2109" s="3"/>
      <c r="K2109" s="21" t="str">
        <f t="shared" si="137"/>
        <v/>
      </c>
      <c r="L2109" s="2"/>
      <c r="M2109" s="2"/>
      <c r="N2109" s="18"/>
      <c r="O2109" s="18"/>
    </row>
    <row r="2110" spans="1:15" ht="18.75" customHeight="1" x14ac:dyDescent="0.25">
      <c r="A2110" s="18"/>
      <c r="B2110" s="54">
        <f>IF(J2110="",0,COUNTIF($J$7:J2110,J2110))</f>
        <v>0</v>
      </c>
      <c r="C2110" s="54" t="str">
        <f t="shared" si="134"/>
        <v>0</v>
      </c>
      <c r="D2110" s="57">
        <f t="shared" si="135"/>
        <v>45291</v>
      </c>
      <c r="E2110" s="54">
        <f t="shared" si="136"/>
        <v>81</v>
      </c>
      <c r="F2110" s="18"/>
      <c r="G2110" s="46"/>
      <c r="H2110" s="3"/>
      <c r="I2110" s="4"/>
      <c r="J2110" s="3"/>
      <c r="K2110" s="21" t="str">
        <f t="shared" si="137"/>
        <v/>
      </c>
      <c r="L2110" s="2"/>
      <c r="M2110" s="2"/>
      <c r="N2110" s="18"/>
      <c r="O2110" s="18"/>
    </row>
    <row r="2111" spans="1:15" ht="18.75" customHeight="1" x14ac:dyDescent="0.25">
      <c r="A2111" s="18"/>
      <c r="B2111" s="54">
        <f>IF(J2111="",0,COUNTIF($J$7:J2111,J2111))</f>
        <v>0</v>
      </c>
      <c r="C2111" s="54" t="str">
        <f t="shared" si="134"/>
        <v>0</v>
      </c>
      <c r="D2111" s="57">
        <f t="shared" si="135"/>
        <v>45291</v>
      </c>
      <c r="E2111" s="54">
        <f t="shared" si="136"/>
        <v>81</v>
      </c>
      <c r="F2111" s="18"/>
      <c r="G2111" s="46"/>
      <c r="H2111" s="3"/>
      <c r="I2111" s="4"/>
      <c r="J2111" s="3"/>
      <c r="K2111" s="21" t="str">
        <f t="shared" si="137"/>
        <v/>
      </c>
      <c r="L2111" s="2"/>
      <c r="M2111" s="2"/>
      <c r="N2111" s="18"/>
      <c r="O2111" s="18"/>
    </row>
    <row r="2112" spans="1:15" ht="18.75" customHeight="1" x14ac:dyDescent="0.25">
      <c r="A2112" s="18"/>
      <c r="B2112" s="54">
        <f>IF(J2112="",0,COUNTIF($J$7:J2112,J2112))</f>
        <v>0</v>
      </c>
      <c r="C2112" s="54" t="str">
        <f t="shared" si="134"/>
        <v>0</v>
      </c>
      <c r="D2112" s="57">
        <f t="shared" si="135"/>
        <v>45291</v>
      </c>
      <c r="E2112" s="54">
        <f t="shared" si="136"/>
        <v>81</v>
      </c>
      <c r="F2112" s="18"/>
      <c r="G2112" s="46"/>
      <c r="H2112" s="3"/>
      <c r="I2112" s="4"/>
      <c r="J2112" s="3"/>
      <c r="K2112" s="21" t="str">
        <f t="shared" si="137"/>
        <v/>
      </c>
      <c r="L2112" s="2"/>
      <c r="M2112" s="2"/>
      <c r="N2112" s="18"/>
      <c r="O2112" s="18"/>
    </row>
    <row r="2113" spans="1:15" ht="18.75" customHeight="1" x14ac:dyDescent="0.25">
      <c r="A2113" s="18"/>
      <c r="B2113" s="54">
        <f>IF(J2113="",0,COUNTIF($J$7:J2113,J2113))</f>
        <v>0</v>
      </c>
      <c r="C2113" s="54" t="str">
        <f t="shared" si="134"/>
        <v>0</v>
      </c>
      <c r="D2113" s="57">
        <f t="shared" si="135"/>
        <v>45291</v>
      </c>
      <c r="E2113" s="54">
        <f t="shared" si="136"/>
        <v>81</v>
      </c>
      <c r="F2113" s="18"/>
      <c r="G2113" s="46"/>
      <c r="H2113" s="3"/>
      <c r="I2113" s="4"/>
      <c r="J2113" s="3"/>
      <c r="K2113" s="21" t="str">
        <f t="shared" si="137"/>
        <v/>
      </c>
      <c r="L2113" s="2"/>
      <c r="M2113" s="2"/>
      <c r="N2113" s="18"/>
      <c r="O2113" s="18"/>
    </row>
    <row r="2114" spans="1:15" ht="18.75" customHeight="1" x14ac:dyDescent="0.25">
      <c r="A2114" s="18"/>
      <c r="B2114" s="54">
        <f>IF(J2114="",0,COUNTIF($J$7:J2114,J2114))</f>
        <v>0</v>
      </c>
      <c r="C2114" s="54" t="str">
        <f t="shared" si="134"/>
        <v>0</v>
      </c>
      <c r="D2114" s="57">
        <f t="shared" si="135"/>
        <v>45291</v>
      </c>
      <c r="E2114" s="54">
        <f t="shared" si="136"/>
        <v>81</v>
      </c>
      <c r="F2114" s="18"/>
      <c r="G2114" s="46"/>
      <c r="H2114" s="3"/>
      <c r="I2114" s="4"/>
      <c r="J2114" s="3"/>
      <c r="K2114" s="21" t="str">
        <f t="shared" si="137"/>
        <v/>
      </c>
      <c r="L2114" s="2"/>
      <c r="M2114" s="2"/>
      <c r="N2114" s="18"/>
      <c r="O2114" s="18"/>
    </row>
    <row r="2115" spans="1:15" ht="18.75" customHeight="1" x14ac:dyDescent="0.25">
      <c r="A2115" s="18"/>
      <c r="B2115" s="54">
        <f>IF(J2115="",0,COUNTIF($J$7:J2115,J2115))</f>
        <v>0</v>
      </c>
      <c r="C2115" s="54" t="str">
        <f t="shared" si="134"/>
        <v>0</v>
      </c>
      <c r="D2115" s="57">
        <f t="shared" si="135"/>
        <v>45291</v>
      </c>
      <c r="E2115" s="54">
        <f t="shared" si="136"/>
        <v>81</v>
      </c>
      <c r="F2115" s="18"/>
      <c r="G2115" s="46"/>
      <c r="H2115" s="3"/>
      <c r="I2115" s="4"/>
      <c r="J2115" s="3"/>
      <c r="K2115" s="21" t="str">
        <f t="shared" si="137"/>
        <v/>
      </c>
      <c r="L2115" s="2"/>
      <c r="M2115" s="2"/>
      <c r="N2115" s="18"/>
      <c r="O2115" s="18"/>
    </row>
    <row r="2116" spans="1:15" ht="18.75" customHeight="1" x14ac:dyDescent="0.25">
      <c r="A2116" s="18"/>
      <c r="B2116" s="54">
        <f>IF(J2116="",0,COUNTIF($J$7:J2116,J2116))</f>
        <v>0</v>
      </c>
      <c r="C2116" s="54" t="str">
        <f t="shared" si="134"/>
        <v>0</v>
      </c>
      <c r="D2116" s="57">
        <f t="shared" si="135"/>
        <v>45291</v>
      </c>
      <c r="E2116" s="54">
        <f t="shared" si="136"/>
        <v>81</v>
      </c>
      <c r="F2116" s="18"/>
      <c r="G2116" s="46"/>
      <c r="H2116" s="3"/>
      <c r="I2116" s="4"/>
      <c r="J2116" s="3"/>
      <c r="K2116" s="21" t="str">
        <f t="shared" si="137"/>
        <v/>
      </c>
      <c r="L2116" s="2"/>
      <c r="M2116" s="2"/>
      <c r="N2116" s="18"/>
      <c r="O2116" s="18"/>
    </row>
    <row r="2117" spans="1:15" ht="18.75" customHeight="1" x14ac:dyDescent="0.25">
      <c r="A2117" s="18"/>
      <c r="B2117" s="54">
        <f>IF(J2117="",0,COUNTIF($J$7:J2117,J2117))</f>
        <v>0</v>
      </c>
      <c r="C2117" s="54" t="str">
        <f t="shared" si="134"/>
        <v>0</v>
      </c>
      <c r="D2117" s="57">
        <f t="shared" si="135"/>
        <v>45291</v>
      </c>
      <c r="E2117" s="54">
        <f t="shared" si="136"/>
        <v>81</v>
      </c>
      <c r="F2117" s="18"/>
      <c r="G2117" s="46"/>
      <c r="H2117" s="3"/>
      <c r="I2117" s="4"/>
      <c r="J2117" s="3"/>
      <c r="K2117" s="21" t="str">
        <f t="shared" si="137"/>
        <v/>
      </c>
      <c r="L2117" s="2"/>
      <c r="M2117" s="2"/>
      <c r="N2117" s="18"/>
      <c r="O2117" s="18"/>
    </row>
    <row r="2118" spans="1:15" ht="18.75" customHeight="1" x14ac:dyDescent="0.25">
      <c r="A2118" s="18"/>
      <c r="B2118" s="54">
        <f>IF(J2118="",0,COUNTIF($J$7:J2118,J2118))</f>
        <v>0</v>
      </c>
      <c r="C2118" s="54" t="str">
        <f t="shared" si="134"/>
        <v>0</v>
      </c>
      <c r="D2118" s="57">
        <f t="shared" si="135"/>
        <v>45291</v>
      </c>
      <c r="E2118" s="54">
        <f t="shared" si="136"/>
        <v>81</v>
      </c>
      <c r="F2118" s="18"/>
      <c r="G2118" s="46"/>
      <c r="H2118" s="3"/>
      <c r="I2118" s="4"/>
      <c r="J2118" s="3"/>
      <c r="K2118" s="21" t="str">
        <f t="shared" si="137"/>
        <v/>
      </c>
      <c r="L2118" s="2"/>
      <c r="M2118" s="2"/>
      <c r="N2118" s="18"/>
      <c r="O2118" s="18"/>
    </row>
    <row r="2119" spans="1:15" ht="18.75" customHeight="1" x14ac:dyDescent="0.25">
      <c r="A2119" s="18"/>
      <c r="B2119" s="54">
        <f>IF(J2119="",0,COUNTIF($J$7:J2119,J2119))</f>
        <v>0</v>
      </c>
      <c r="C2119" s="54" t="str">
        <f t="shared" si="134"/>
        <v>0</v>
      </c>
      <c r="D2119" s="57">
        <f t="shared" si="135"/>
        <v>45291</v>
      </c>
      <c r="E2119" s="54">
        <f t="shared" si="136"/>
        <v>81</v>
      </c>
      <c r="F2119" s="18"/>
      <c r="G2119" s="46"/>
      <c r="H2119" s="3"/>
      <c r="I2119" s="4"/>
      <c r="J2119" s="3"/>
      <c r="K2119" s="21" t="str">
        <f t="shared" si="137"/>
        <v/>
      </c>
      <c r="L2119" s="2"/>
      <c r="M2119" s="2"/>
      <c r="N2119" s="18"/>
      <c r="O2119" s="18"/>
    </row>
    <row r="2120" spans="1:15" ht="18.75" customHeight="1" x14ac:dyDescent="0.25">
      <c r="A2120" s="18"/>
      <c r="B2120" s="54">
        <f>IF(J2120="",0,COUNTIF($J$7:J2120,J2120))</f>
        <v>0</v>
      </c>
      <c r="C2120" s="54" t="str">
        <f t="shared" si="134"/>
        <v>0</v>
      </c>
      <c r="D2120" s="57">
        <f t="shared" si="135"/>
        <v>45291</v>
      </c>
      <c r="E2120" s="54">
        <f t="shared" si="136"/>
        <v>81</v>
      </c>
      <c r="F2120" s="18"/>
      <c r="G2120" s="46"/>
      <c r="H2120" s="3"/>
      <c r="I2120" s="4"/>
      <c r="J2120" s="3"/>
      <c r="K2120" s="21" t="str">
        <f t="shared" si="137"/>
        <v/>
      </c>
      <c r="L2120" s="2"/>
      <c r="M2120" s="2"/>
      <c r="N2120" s="18"/>
      <c r="O2120" s="18"/>
    </row>
    <row r="2121" spans="1:15" ht="18.75" customHeight="1" x14ac:dyDescent="0.25">
      <c r="A2121" s="18"/>
      <c r="B2121" s="54">
        <f>IF(J2121="",0,COUNTIF($J$7:J2121,J2121))</f>
        <v>0</v>
      </c>
      <c r="C2121" s="54" t="str">
        <f t="shared" si="134"/>
        <v>0</v>
      </c>
      <c r="D2121" s="57">
        <f t="shared" si="135"/>
        <v>45291</v>
      </c>
      <c r="E2121" s="54">
        <f t="shared" si="136"/>
        <v>81</v>
      </c>
      <c r="F2121" s="18"/>
      <c r="G2121" s="46"/>
      <c r="H2121" s="3"/>
      <c r="I2121" s="4"/>
      <c r="J2121" s="3"/>
      <c r="K2121" s="21" t="str">
        <f t="shared" si="137"/>
        <v/>
      </c>
      <c r="L2121" s="2"/>
      <c r="M2121" s="2"/>
      <c r="N2121" s="18"/>
      <c r="O2121" s="18"/>
    </row>
    <row r="2122" spans="1:15" ht="18.75" customHeight="1" x14ac:dyDescent="0.25">
      <c r="A2122" s="18"/>
      <c r="B2122" s="54">
        <f>IF(J2122="",0,COUNTIF($J$7:J2122,J2122))</f>
        <v>0</v>
      </c>
      <c r="C2122" s="54" t="str">
        <f t="shared" si="134"/>
        <v>0</v>
      </c>
      <c r="D2122" s="57">
        <f t="shared" si="135"/>
        <v>45291</v>
      </c>
      <c r="E2122" s="54">
        <f t="shared" si="136"/>
        <v>81</v>
      </c>
      <c r="F2122" s="18"/>
      <c r="G2122" s="46"/>
      <c r="H2122" s="3"/>
      <c r="I2122" s="4"/>
      <c r="J2122" s="3"/>
      <c r="K2122" s="21" t="str">
        <f t="shared" si="137"/>
        <v/>
      </c>
      <c r="L2122" s="2"/>
      <c r="M2122" s="2"/>
      <c r="N2122" s="18"/>
      <c r="O2122" s="18"/>
    </row>
    <row r="2123" spans="1:15" ht="18.75" customHeight="1" x14ac:dyDescent="0.25">
      <c r="A2123" s="18"/>
      <c r="B2123" s="54">
        <f>IF(J2123="",0,COUNTIF($J$7:J2123,J2123))</f>
        <v>0</v>
      </c>
      <c r="C2123" s="54" t="str">
        <f t="shared" si="134"/>
        <v>0</v>
      </c>
      <c r="D2123" s="57">
        <f t="shared" si="135"/>
        <v>45291</v>
      </c>
      <c r="E2123" s="54">
        <f t="shared" si="136"/>
        <v>81</v>
      </c>
      <c r="F2123" s="18"/>
      <c r="G2123" s="46"/>
      <c r="H2123" s="3"/>
      <c r="I2123" s="4"/>
      <c r="J2123" s="3"/>
      <c r="K2123" s="21" t="str">
        <f t="shared" si="137"/>
        <v/>
      </c>
      <c r="L2123" s="2"/>
      <c r="M2123" s="2"/>
      <c r="N2123" s="18"/>
      <c r="O2123" s="18"/>
    </row>
    <row r="2124" spans="1:15" ht="18.75" customHeight="1" x14ac:dyDescent="0.25">
      <c r="A2124" s="18"/>
      <c r="B2124" s="54">
        <f>IF(J2124="",0,COUNTIF($J$7:J2124,J2124))</f>
        <v>0</v>
      </c>
      <c r="C2124" s="54" t="str">
        <f t="shared" si="134"/>
        <v>0</v>
      </c>
      <c r="D2124" s="57">
        <f t="shared" si="135"/>
        <v>45291</v>
      </c>
      <c r="E2124" s="54">
        <f t="shared" si="136"/>
        <v>81</v>
      </c>
      <c r="F2124" s="18"/>
      <c r="G2124" s="46"/>
      <c r="H2124" s="3"/>
      <c r="I2124" s="4"/>
      <c r="J2124" s="3"/>
      <c r="K2124" s="21" t="str">
        <f t="shared" si="137"/>
        <v/>
      </c>
      <c r="L2124" s="2"/>
      <c r="M2124" s="2"/>
      <c r="N2124" s="18"/>
      <c r="O2124" s="18"/>
    </row>
    <row r="2125" spans="1:15" ht="18.75" customHeight="1" x14ac:dyDescent="0.25">
      <c r="A2125" s="18"/>
      <c r="B2125" s="54">
        <f>IF(J2125="",0,COUNTIF($J$7:J2125,J2125))</f>
        <v>0</v>
      </c>
      <c r="C2125" s="54" t="str">
        <f t="shared" si="134"/>
        <v>0</v>
      </c>
      <c r="D2125" s="57">
        <f t="shared" si="135"/>
        <v>45291</v>
      </c>
      <c r="E2125" s="54">
        <f t="shared" si="136"/>
        <v>81</v>
      </c>
      <c r="F2125" s="18"/>
      <c r="G2125" s="46"/>
      <c r="H2125" s="3"/>
      <c r="I2125" s="4"/>
      <c r="J2125" s="3"/>
      <c r="K2125" s="21" t="str">
        <f t="shared" si="137"/>
        <v/>
      </c>
      <c r="L2125" s="2"/>
      <c r="M2125" s="2"/>
      <c r="N2125" s="18"/>
      <c r="O2125" s="18"/>
    </row>
    <row r="2126" spans="1:15" ht="18.75" customHeight="1" x14ac:dyDescent="0.25">
      <c r="A2126" s="18"/>
      <c r="B2126" s="54">
        <f>IF(J2126="",0,COUNTIF($J$7:J2126,J2126))</f>
        <v>0</v>
      </c>
      <c r="C2126" s="54" t="str">
        <f t="shared" si="134"/>
        <v>0</v>
      </c>
      <c r="D2126" s="57">
        <f t="shared" si="135"/>
        <v>45291</v>
      </c>
      <c r="E2126" s="54">
        <f t="shared" si="136"/>
        <v>81</v>
      </c>
      <c r="F2126" s="18"/>
      <c r="G2126" s="46"/>
      <c r="H2126" s="3"/>
      <c r="I2126" s="4"/>
      <c r="J2126" s="3"/>
      <c r="K2126" s="21" t="str">
        <f t="shared" si="137"/>
        <v/>
      </c>
      <c r="L2126" s="2"/>
      <c r="M2126" s="2"/>
      <c r="N2126" s="18"/>
      <c r="O2126" s="18"/>
    </row>
    <row r="2127" spans="1:15" ht="18.75" customHeight="1" x14ac:dyDescent="0.25">
      <c r="A2127" s="18"/>
      <c r="B2127" s="54">
        <f>IF(J2127="",0,COUNTIF($J$7:J2127,J2127))</f>
        <v>0</v>
      </c>
      <c r="C2127" s="54" t="str">
        <f t="shared" si="134"/>
        <v>0</v>
      </c>
      <c r="D2127" s="57">
        <f t="shared" si="135"/>
        <v>45291</v>
      </c>
      <c r="E2127" s="54">
        <f t="shared" si="136"/>
        <v>81</v>
      </c>
      <c r="F2127" s="18"/>
      <c r="G2127" s="46"/>
      <c r="H2127" s="3"/>
      <c r="I2127" s="4"/>
      <c r="J2127" s="3"/>
      <c r="K2127" s="21" t="str">
        <f t="shared" si="137"/>
        <v/>
      </c>
      <c r="L2127" s="2"/>
      <c r="M2127" s="2"/>
      <c r="N2127" s="18"/>
      <c r="O2127" s="18"/>
    </row>
    <row r="2128" spans="1:15" ht="18.75" customHeight="1" x14ac:dyDescent="0.25">
      <c r="A2128" s="18"/>
      <c r="B2128" s="54">
        <f>IF(J2128="",0,COUNTIF($J$7:J2128,J2128))</f>
        <v>0</v>
      </c>
      <c r="C2128" s="54" t="str">
        <f t="shared" si="134"/>
        <v>0</v>
      </c>
      <c r="D2128" s="57">
        <f t="shared" si="135"/>
        <v>45291</v>
      </c>
      <c r="E2128" s="54">
        <f t="shared" si="136"/>
        <v>81</v>
      </c>
      <c r="F2128" s="18"/>
      <c r="G2128" s="46"/>
      <c r="H2128" s="3"/>
      <c r="I2128" s="4"/>
      <c r="J2128" s="3"/>
      <c r="K2128" s="21" t="str">
        <f t="shared" si="137"/>
        <v/>
      </c>
      <c r="L2128" s="2"/>
      <c r="M2128" s="2"/>
      <c r="N2128" s="18"/>
      <c r="O2128" s="18"/>
    </row>
    <row r="2129" spans="1:15" ht="18.75" customHeight="1" x14ac:dyDescent="0.25">
      <c r="A2129" s="18"/>
      <c r="B2129" s="54">
        <f>IF(J2129="",0,COUNTIF($J$7:J2129,J2129))</f>
        <v>0</v>
      </c>
      <c r="C2129" s="54" t="str">
        <f t="shared" si="134"/>
        <v>0</v>
      </c>
      <c r="D2129" s="57">
        <f t="shared" si="135"/>
        <v>45291</v>
      </c>
      <c r="E2129" s="54">
        <f t="shared" si="136"/>
        <v>81</v>
      </c>
      <c r="F2129" s="18"/>
      <c r="G2129" s="46"/>
      <c r="H2129" s="3"/>
      <c r="I2129" s="4"/>
      <c r="J2129" s="3"/>
      <c r="K2129" s="21" t="str">
        <f t="shared" si="137"/>
        <v/>
      </c>
      <c r="L2129" s="2"/>
      <c r="M2129" s="2"/>
      <c r="N2129" s="18"/>
      <c r="O2129" s="18"/>
    </row>
    <row r="2130" spans="1:15" ht="18.75" customHeight="1" x14ac:dyDescent="0.25">
      <c r="A2130" s="18"/>
      <c r="B2130" s="54">
        <f>IF(J2130="",0,COUNTIF($J$7:J2130,J2130))</f>
        <v>0</v>
      </c>
      <c r="C2130" s="54" t="str">
        <f t="shared" si="134"/>
        <v>0</v>
      </c>
      <c r="D2130" s="57">
        <f t="shared" si="135"/>
        <v>45291</v>
      </c>
      <c r="E2130" s="54">
        <f t="shared" si="136"/>
        <v>81</v>
      </c>
      <c r="F2130" s="18"/>
      <c r="G2130" s="46"/>
      <c r="H2130" s="3"/>
      <c r="I2130" s="4"/>
      <c r="J2130" s="3"/>
      <c r="K2130" s="21" t="str">
        <f t="shared" si="137"/>
        <v/>
      </c>
      <c r="L2130" s="2"/>
      <c r="M2130" s="2"/>
      <c r="N2130" s="18"/>
      <c r="O2130" s="18"/>
    </row>
    <row r="2131" spans="1:15" ht="18.75" customHeight="1" x14ac:dyDescent="0.25">
      <c r="A2131" s="18"/>
      <c r="B2131" s="54">
        <f>IF(J2131="",0,COUNTIF($J$7:J2131,J2131))</f>
        <v>0</v>
      </c>
      <c r="C2131" s="54" t="str">
        <f t="shared" si="134"/>
        <v>0</v>
      </c>
      <c r="D2131" s="57">
        <f t="shared" si="135"/>
        <v>45291</v>
      </c>
      <c r="E2131" s="54">
        <f t="shared" si="136"/>
        <v>81</v>
      </c>
      <c r="F2131" s="18"/>
      <c r="G2131" s="46"/>
      <c r="H2131" s="3"/>
      <c r="I2131" s="4"/>
      <c r="J2131" s="3"/>
      <c r="K2131" s="21" t="str">
        <f t="shared" si="137"/>
        <v/>
      </c>
      <c r="L2131" s="2"/>
      <c r="M2131" s="2"/>
      <c r="N2131" s="18"/>
      <c r="O2131" s="18"/>
    </row>
    <row r="2132" spans="1:15" ht="18.75" customHeight="1" x14ac:dyDescent="0.25">
      <c r="A2132" s="18"/>
      <c r="B2132" s="54">
        <f>IF(J2132="",0,COUNTIF($J$7:J2132,J2132))</f>
        <v>0</v>
      </c>
      <c r="C2132" s="54" t="str">
        <f t="shared" si="134"/>
        <v>0</v>
      </c>
      <c r="D2132" s="57">
        <f t="shared" si="135"/>
        <v>45291</v>
      </c>
      <c r="E2132" s="54">
        <f t="shared" si="136"/>
        <v>81</v>
      </c>
      <c r="F2132" s="18"/>
      <c r="G2132" s="46"/>
      <c r="H2132" s="3"/>
      <c r="I2132" s="4"/>
      <c r="J2132" s="3"/>
      <c r="K2132" s="21" t="str">
        <f t="shared" si="137"/>
        <v/>
      </c>
      <c r="L2132" s="2"/>
      <c r="M2132" s="2"/>
      <c r="N2132" s="18"/>
      <c r="O2132" s="18"/>
    </row>
    <row r="2133" spans="1:15" ht="18.75" customHeight="1" x14ac:dyDescent="0.25">
      <c r="A2133" s="18"/>
      <c r="B2133" s="54">
        <f>IF(J2133="",0,COUNTIF($J$7:J2133,J2133))</f>
        <v>0</v>
      </c>
      <c r="C2133" s="54" t="str">
        <f t="shared" si="134"/>
        <v>0</v>
      </c>
      <c r="D2133" s="57">
        <f t="shared" si="135"/>
        <v>45291</v>
      </c>
      <c r="E2133" s="54">
        <f t="shared" si="136"/>
        <v>81</v>
      </c>
      <c r="F2133" s="18"/>
      <c r="G2133" s="46"/>
      <c r="H2133" s="3"/>
      <c r="I2133" s="4"/>
      <c r="J2133" s="3"/>
      <c r="K2133" s="21" t="str">
        <f t="shared" si="137"/>
        <v/>
      </c>
      <c r="L2133" s="2"/>
      <c r="M2133" s="2"/>
      <c r="N2133" s="18"/>
      <c r="O2133" s="18"/>
    </row>
    <row r="2134" spans="1:15" ht="18.75" customHeight="1" x14ac:dyDescent="0.25">
      <c r="A2134" s="18"/>
      <c r="B2134" s="54">
        <f>IF(J2134="",0,COUNTIF($J$7:J2134,J2134))</f>
        <v>0</v>
      </c>
      <c r="C2134" s="54" t="str">
        <f t="shared" si="134"/>
        <v>0</v>
      </c>
      <c r="D2134" s="57">
        <f t="shared" si="135"/>
        <v>45291</v>
      </c>
      <c r="E2134" s="54">
        <f t="shared" si="136"/>
        <v>81</v>
      </c>
      <c r="F2134" s="18"/>
      <c r="G2134" s="46"/>
      <c r="H2134" s="3"/>
      <c r="I2134" s="4"/>
      <c r="J2134" s="3"/>
      <c r="K2134" s="21" t="str">
        <f t="shared" si="137"/>
        <v/>
      </c>
      <c r="L2134" s="2"/>
      <c r="M2134" s="2"/>
      <c r="N2134" s="18"/>
      <c r="O2134" s="18"/>
    </row>
    <row r="2135" spans="1:15" ht="18.75" customHeight="1" x14ac:dyDescent="0.25">
      <c r="A2135" s="18"/>
      <c r="B2135" s="54">
        <f>IF(J2135="",0,COUNTIF($J$7:J2135,J2135))</f>
        <v>0</v>
      </c>
      <c r="C2135" s="54" t="str">
        <f t="shared" si="134"/>
        <v>0</v>
      </c>
      <c r="D2135" s="57">
        <f t="shared" si="135"/>
        <v>45291</v>
      </c>
      <c r="E2135" s="54">
        <f t="shared" si="136"/>
        <v>81</v>
      </c>
      <c r="F2135" s="18"/>
      <c r="G2135" s="46"/>
      <c r="H2135" s="3"/>
      <c r="I2135" s="4"/>
      <c r="J2135" s="3"/>
      <c r="K2135" s="21" t="str">
        <f t="shared" si="137"/>
        <v/>
      </c>
      <c r="L2135" s="2"/>
      <c r="M2135" s="2"/>
      <c r="N2135" s="18"/>
      <c r="O2135" s="18"/>
    </row>
    <row r="2136" spans="1:15" ht="18.75" customHeight="1" x14ac:dyDescent="0.25">
      <c r="A2136" s="18"/>
      <c r="B2136" s="54">
        <f>IF(J2136="",0,COUNTIF($J$7:J2136,J2136))</f>
        <v>0</v>
      </c>
      <c r="C2136" s="54" t="str">
        <f t="shared" si="134"/>
        <v>0</v>
      </c>
      <c r="D2136" s="57">
        <f t="shared" si="135"/>
        <v>45291</v>
      </c>
      <c r="E2136" s="54">
        <f t="shared" si="136"/>
        <v>81</v>
      </c>
      <c r="F2136" s="18"/>
      <c r="G2136" s="46"/>
      <c r="H2136" s="3"/>
      <c r="I2136" s="4"/>
      <c r="J2136" s="3"/>
      <c r="K2136" s="21" t="str">
        <f t="shared" si="137"/>
        <v/>
      </c>
      <c r="L2136" s="2"/>
      <c r="M2136" s="2"/>
      <c r="N2136" s="18"/>
      <c r="O2136" s="18"/>
    </row>
    <row r="2137" spans="1:15" ht="18.75" customHeight="1" x14ac:dyDescent="0.25">
      <c r="A2137" s="18"/>
      <c r="B2137" s="54">
        <f>IF(J2137="",0,COUNTIF($J$7:J2137,J2137))</f>
        <v>0</v>
      </c>
      <c r="C2137" s="54" t="str">
        <f t="shared" si="134"/>
        <v>0</v>
      </c>
      <c r="D2137" s="57">
        <f t="shared" si="135"/>
        <v>45291</v>
      </c>
      <c r="E2137" s="54">
        <f t="shared" si="136"/>
        <v>81</v>
      </c>
      <c r="F2137" s="18"/>
      <c r="G2137" s="46"/>
      <c r="H2137" s="3"/>
      <c r="I2137" s="4"/>
      <c r="J2137" s="3"/>
      <c r="K2137" s="21" t="str">
        <f t="shared" si="137"/>
        <v/>
      </c>
      <c r="L2137" s="2"/>
      <c r="M2137" s="2"/>
      <c r="N2137" s="18"/>
      <c r="O2137" s="18"/>
    </row>
    <row r="2138" spans="1:15" ht="18.75" customHeight="1" x14ac:dyDescent="0.25">
      <c r="A2138" s="18"/>
      <c r="B2138" s="54">
        <f>IF(J2138="",0,COUNTIF($J$7:J2138,J2138))</f>
        <v>0</v>
      </c>
      <c r="C2138" s="54" t="str">
        <f t="shared" si="134"/>
        <v>0</v>
      </c>
      <c r="D2138" s="57">
        <f t="shared" si="135"/>
        <v>45291</v>
      </c>
      <c r="E2138" s="54">
        <f t="shared" si="136"/>
        <v>81</v>
      </c>
      <c r="F2138" s="18"/>
      <c r="G2138" s="46"/>
      <c r="H2138" s="3"/>
      <c r="I2138" s="4"/>
      <c r="J2138" s="3"/>
      <c r="K2138" s="21" t="str">
        <f t="shared" si="137"/>
        <v/>
      </c>
      <c r="L2138" s="2"/>
      <c r="M2138" s="2"/>
      <c r="N2138" s="18"/>
      <c r="O2138" s="18"/>
    </row>
    <row r="2139" spans="1:15" ht="18.75" customHeight="1" x14ac:dyDescent="0.25">
      <c r="A2139" s="18"/>
      <c r="B2139" s="54">
        <f>IF(J2139="",0,COUNTIF($J$7:J2139,J2139))</f>
        <v>0</v>
      </c>
      <c r="C2139" s="54" t="str">
        <f t="shared" si="134"/>
        <v>0</v>
      </c>
      <c r="D2139" s="57">
        <f t="shared" si="135"/>
        <v>45291</v>
      </c>
      <c r="E2139" s="54">
        <f t="shared" si="136"/>
        <v>81</v>
      </c>
      <c r="F2139" s="18"/>
      <c r="G2139" s="46"/>
      <c r="H2139" s="3"/>
      <c r="I2139" s="4"/>
      <c r="J2139" s="3"/>
      <c r="K2139" s="21" t="str">
        <f t="shared" si="137"/>
        <v/>
      </c>
      <c r="L2139" s="2"/>
      <c r="M2139" s="2"/>
      <c r="N2139" s="18"/>
      <c r="O2139" s="18"/>
    </row>
    <row r="2140" spans="1:15" ht="18.75" customHeight="1" x14ac:dyDescent="0.25">
      <c r="A2140" s="18"/>
      <c r="B2140" s="54">
        <f>IF(J2140="",0,COUNTIF($J$7:J2140,J2140))</f>
        <v>0</v>
      </c>
      <c r="C2140" s="54" t="str">
        <f t="shared" si="134"/>
        <v>0</v>
      </c>
      <c r="D2140" s="57">
        <f t="shared" si="135"/>
        <v>45291</v>
      </c>
      <c r="E2140" s="54">
        <f t="shared" si="136"/>
        <v>81</v>
      </c>
      <c r="F2140" s="18"/>
      <c r="G2140" s="46"/>
      <c r="H2140" s="3"/>
      <c r="I2140" s="4"/>
      <c r="J2140" s="3"/>
      <c r="K2140" s="21" t="str">
        <f t="shared" si="137"/>
        <v/>
      </c>
      <c r="L2140" s="2"/>
      <c r="M2140" s="2"/>
      <c r="N2140" s="18"/>
      <c r="O2140" s="18"/>
    </row>
    <row r="2141" spans="1:15" ht="18.75" customHeight="1" x14ac:dyDescent="0.25">
      <c r="A2141" s="18"/>
      <c r="B2141" s="54">
        <f>IF(J2141="",0,COUNTIF($J$7:J2141,J2141))</f>
        <v>0</v>
      </c>
      <c r="C2141" s="54" t="str">
        <f t="shared" si="134"/>
        <v>0</v>
      </c>
      <c r="D2141" s="57">
        <f t="shared" si="135"/>
        <v>45291</v>
      </c>
      <c r="E2141" s="54">
        <f t="shared" si="136"/>
        <v>81</v>
      </c>
      <c r="F2141" s="18"/>
      <c r="G2141" s="46"/>
      <c r="H2141" s="3"/>
      <c r="I2141" s="4"/>
      <c r="J2141" s="3"/>
      <c r="K2141" s="21" t="str">
        <f t="shared" si="137"/>
        <v/>
      </c>
      <c r="L2141" s="2"/>
      <c r="M2141" s="2"/>
      <c r="N2141" s="18"/>
      <c r="O2141" s="18"/>
    </row>
    <row r="2142" spans="1:15" ht="18.75" customHeight="1" x14ac:dyDescent="0.25">
      <c r="A2142" s="18"/>
      <c r="B2142" s="54">
        <f>IF(J2142="",0,COUNTIF($J$7:J2142,J2142))</f>
        <v>0</v>
      </c>
      <c r="C2142" s="54" t="str">
        <f t="shared" si="134"/>
        <v>0</v>
      </c>
      <c r="D2142" s="57">
        <f t="shared" si="135"/>
        <v>45291</v>
      </c>
      <c r="E2142" s="54">
        <f t="shared" si="136"/>
        <v>81</v>
      </c>
      <c r="F2142" s="18"/>
      <c r="G2142" s="46"/>
      <c r="H2142" s="3"/>
      <c r="I2142" s="4"/>
      <c r="J2142" s="3"/>
      <c r="K2142" s="21" t="str">
        <f t="shared" si="137"/>
        <v/>
      </c>
      <c r="L2142" s="2"/>
      <c r="M2142" s="2"/>
      <c r="N2142" s="18"/>
      <c r="O2142" s="18"/>
    </row>
    <row r="2143" spans="1:15" ht="18.75" customHeight="1" x14ac:dyDescent="0.25">
      <c r="A2143" s="18"/>
      <c r="B2143" s="54">
        <f>IF(J2143="",0,COUNTIF($J$7:J2143,J2143))</f>
        <v>0</v>
      </c>
      <c r="C2143" s="54" t="str">
        <f t="shared" si="134"/>
        <v>0</v>
      </c>
      <c r="D2143" s="57">
        <f t="shared" si="135"/>
        <v>45291</v>
      </c>
      <c r="E2143" s="54">
        <f t="shared" si="136"/>
        <v>81</v>
      </c>
      <c r="F2143" s="18"/>
      <c r="G2143" s="46"/>
      <c r="H2143" s="3"/>
      <c r="I2143" s="4"/>
      <c r="J2143" s="3"/>
      <c r="K2143" s="21" t="str">
        <f t="shared" si="137"/>
        <v/>
      </c>
      <c r="L2143" s="2"/>
      <c r="M2143" s="2"/>
      <c r="N2143" s="18"/>
      <c r="O2143" s="18"/>
    </row>
    <row r="2144" spans="1:15" ht="18.75" customHeight="1" x14ac:dyDescent="0.25">
      <c r="A2144" s="18"/>
      <c r="B2144" s="54">
        <f>IF(J2144="",0,COUNTIF($J$7:J2144,J2144))</f>
        <v>0</v>
      </c>
      <c r="C2144" s="54" t="str">
        <f t="shared" si="134"/>
        <v>0</v>
      </c>
      <c r="D2144" s="57">
        <f t="shared" si="135"/>
        <v>45291</v>
      </c>
      <c r="E2144" s="54">
        <f t="shared" si="136"/>
        <v>81</v>
      </c>
      <c r="F2144" s="18"/>
      <c r="G2144" s="46"/>
      <c r="H2144" s="3"/>
      <c r="I2144" s="4"/>
      <c r="J2144" s="3"/>
      <c r="K2144" s="21" t="str">
        <f t="shared" si="137"/>
        <v/>
      </c>
      <c r="L2144" s="2"/>
      <c r="M2144" s="2"/>
      <c r="N2144" s="18"/>
      <c r="O2144" s="18"/>
    </row>
    <row r="2145" spans="1:15" ht="18.75" customHeight="1" x14ac:dyDescent="0.25">
      <c r="A2145" s="18"/>
      <c r="B2145" s="54">
        <f>IF(J2145="",0,COUNTIF($J$7:J2145,J2145))</f>
        <v>0</v>
      </c>
      <c r="C2145" s="54" t="str">
        <f t="shared" si="134"/>
        <v>0</v>
      </c>
      <c r="D2145" s="57">
        <f t="shared" si="135"/>
        <v>45291</v>
      </c>
      <c r="E2145" s="54">
        <f t="shared" si="136"/>
        <v>81</v>
      </c>
      <c r="F2145" s="18"/>
      <c r="G2145" s="46"/>
      <c r="H2145" s="3"/>
      <c r="I2145" s="4"/>
      <c r="J2145" s="3"/>
      <c r="K2145" s="21" t="str">
        <f t="shared" si="137"/>
        <v/>
      </c>
      <c r="L2145" s="2"/>
      <c r="M2145" s="2"/>
      <c r="N2145" s="18"/>
      <c r="O2145" s="18"/>
    </row>
    <row r="2146" spans="1:15" ht="18.75" customHeight="1" x14ac:dyDescent="0.25">
      <c r="A2146" s="18"/>
      <c r="B2146" s="54">
        <f>IF(J2146="",0,COUNTIF($J$7:J2146,J2146))</f>
        <v>0</v>
      </c>
      <c r="C2146" s="54" t="str">
        <f t="shared" si="134"/>
        <v>0</v>
      </c>
      <c r="D2146" s="57">
        <f t="shared" si="135"/>
        <v>45291</v>
      </c>
      <c r="E2146" s="54">
        <f t="shared" si="136"/>
        <v>81</v>
      </c>
      <c r="F2146" s="18"/>
      <c r="G2146" s="46"/>
      <c r="H2146" s="3"/>
      <c r="I2146" s="4"/>
      <c r="J2146" s="3"/>
      <c r="K2146" s="21" t="str">
        <f t="shared" si="137"/>
        <v/>
      </c>
      <c r="L2146" s="2"/>
      <c r="M2146" s="2"/>
      <c r="N2146" s="18"/>
      <c r="O2146" s="18"/>
    </row>
    <row r="2147" spans="1:15" ht="18.75" customHeight="1" x14ac:dyDescent="0.25">
      <c r="A2147" s="18"/>
      <c r="B2147" s="54">
        <f>IF(J2147="",0,COUNTIF($J$7:J2147,J2147))</f>
        <v>0</v>
      </c>
      <c r="C2147" s="54" t="str">
        <f t="shared" si="134"/>
        <v>0</v>
      </c>
      <c r="D2147" s="57">
        <f t="shared" si="135"/>
        <v>45291</v>
      </c>
      <c r="E2147" s="54">
        <f t="shared" si="136"/>
        <v>81</v>
      </c>
      <c r="F2147" s="18"/>
      <c r="G2147" s="46"/>
      <c r="H2147" s="3"/>
      <c r="I2147" s="4"/>
      <c r="J2147" s="3"/>
      <c r="K2147" s="21" t="str">
        <f t="shared" si="137"/>
        <v/>
      </c>
      <c r="L2147" s="2"/>
      <c r="M2147" s="2"/>
      <c r="N2147" s="18"/>
      <c r="O2147" s="18"/>
    </row>
    <row r="2148" spans="1:15" ht="18.75" customHeight="1" x14ac:dyDescent="0.25">
      <c r="A2148" s="18"/>
      <c r="B2148" s="54">
        <f>IF(J2148="",0,COUNTIF($J$7:J2148,J2148))</f>
        <v>0</v>
      </c>
      <c r="C2148" s="54" t="str">
        <f t="shared" si="134"/>
        <v>0</v>
      </c>
      <c r="D2148" s="57">
        <f t="shared" si="135"/>
        <v>45291</v>
      </c>
      <c r="E2148" s="54">
        <f t="shared" si="136"/>
        <v>81</v>
      </c>
      <c r="F2148" s="18"/>
      <c r="G2148" s="46"/>
      <c r="H2148" s="3"/>
      <c r="I2148" s="4"/>
      <c r="J2148" s="3"/>
      <c r="K2148" s="21" t="str">
        <f t="shared" si="137"/>
        <v/>
      </c>
      <c r="L2148" s="2"/>
      <c r="M2148" s="2"/>
      <c r="N2148" s="18"/>
      <c r="O2148" s="18"/>
    </row>
    <row r="2149" spans="1:15" ht="18.75" customHeight="1" x14ac:dyDescent="0.25">
      <c r="A2149" s="18"/>
      <c r="B2149" s="54">
        <f>IF(J2149="",0,COUNTIF($J$7:J2149,J2149))</f>
        <v>0</v>
      </c>
      <c r="C2149" s="54" t="str">
        <f t="shared" si="134"/>
        <v>0</v>
      </c>
      <c r="D2149" s="57">
        <f t="shared" si="135"/>
        <v>45291</v>
      </c>
      <c r="E2149" s="54">
        <f t="shared" si="136"/>
        <v>81</v>
      </c>
      <c r="F2149" s="18"/>
      <c r="G2149" s="46"/>
      <c r="H2149" s="3"/>
      <c r="I2149" s="4"/>
      <c r="J2149" s="3"/>
      <c r="K2149" s="21" t="str">
        <f t="shared" si="137"/>
        <v/>
      </c>
      <c r="L2149" s="2"/>
      <c r="M2149" s="2"/>
      <c r="N2149" s="18"/>
      <c r="O2149" s="18"/>
    </row>
    <row r="2150" spans="1:15" ht="18.75" customHeight="1" x14ac:dyDescent="0.25">
      <c r="A2150" s="18"/>
      <c r="B2150" s="54">
        <f>IF(J2150="",0,COUNTIF($J$7:J2150,J2150))</f>
        <v>0</v>
      </c>
      <c r="C2150" s="54" t="str">
        <f t="shared" si="134"/>
        <v>0</v>
      </c>
      <c r="D2150" s="57">
        <f t="shared" si="135"/>
        <v>45291</v>
      </c>
      <c r="E2150" s="54">
        <f t="shared" si="136"/>
        <v>81</v>
      </c>
      <c r="F2150" s="18"/>
      <c r="G2150" s="46"/>
      <c r="H2150" s="3"/>
      <c r="I2150" s="4"/>
      <c r="J2150" s="3"/>
      <c r="K2150" s="21" t="str">
        <f t="shared" si="137"/>
        <v/>
      </c>
      <c r="L2150" s="2"/>
      <c r="M2150" s="2"/>
      <c r="N2150" s="18"/>
      <c r="O2150" s="18"/>
    </row>
    <row r="2151" spans="1:15" ht="18.75" customHeight="1" x14ac:dyDescent="0.25">
      <c r="A2151" s="18"/>
      <c r="B2151" s="54">
        <f>IF(J2151="",0,COUNTIF($J$7:J2151,J2151))</f>
        <v>0</v>
      </c>
      <c r="C2151" s="54" t="str">
        <f t="shared" si="134"/>
        <v>0</v>
      </c>
      <c r="D2151" s="57">
        <f t="shared" si="135"/>
        <v>45291</v>
      </c>
      <c r="E2151" s="54">
        <f t="shared" si="136"/>
        <v>81</v>
      </c>
      <c r="F2151" s="18"/>
      <c r="G2151" s="46"/>
      <c r="H2151" s="3"/>
      <c r="I2151" s="4"/>
      <c r="J2151" s="3"/>
      <c r="K2151" s="21" t="str">
        <f t="shared" si="137"/>
        <v/>
      </c>
      <c r="L2151" s="2"/>
      <c r="M2151" s="2"/>
      <c r="N2151" s="18"/>
      <c r="O2151" s="18"/>
    </row>
    <row r="2152" spans="1:15" ht="18.75" customHeight="1" x14ac:dyDescent="0.25">
      <c r="A2152" s="18"/>
      <c r="B2152" s="54">
        <f>IF(J2152="",0,COUNTIF($J$7:J2152,J2152))</f>
        <v>0</v>
      </c>
      <c r="C2152" s="54" t="str">
        <f t="shared" si="134"/>
        <v>0</v>
      </c>
      <c r="D2152" s="57">
        <f t="shared" si="135"/>
        <v>45291</v>
      </c>
      <c r="E2152" s="54">
        <f t="shared" si="136"/>
        <v>81</v>
      </c>
      <c r="F2152" s="18"/>
      <c r="G2152" s="46"/>
      <c r="H2152" s="3"/>
      <c r="I2152" s="4"/>
      <c r="J2152" s="3"/>
      <c r="K2152" s="21" t="str">
        <f t="shared" si="137"/>
        <v/>
      </c>
      <c r="L2152" s="2"/>
      <c r="M2152" s="2"/>
      <c r="N2152" s="18"/>
      <c r="O2152" s="18"/>
    </row>
    <row r="2153" spans="1:15" ht="18.75" customHeight="1" x14ac:dyDescent="0.25">
      <c r="A2153" s="18"/>
      <c r="B2153" s="54">
        <f>IF(J2153="",0,COUNTIF($J$7:J2153,J2153))</f>
        <v>0</v>
      </c>
      <c r="C2153" s="54" t="str">
        <f t="shared" si="134"/>
        <v>0</v>
      </c>
      <c r="D2153" s="57">
        <f t="shared" si="135"/>
        <v>45291</v>
      </c>
      <c r="E2153" s="54">
        <f t="shared" si="136"/>
        <v>81</v>
      </c>
      <c r="F2153" s="18"/>
      <c r="G2153" s="46"/>
      <c r="H2153" s="3"/>
      <c r="I2153" s="4"/>
      <c r="J2153" s="3"/>
      <c r="K2153" s="21" t="str">
        <f t="shared" si="137"/>
        <v/>
      </c>
      <c r="L2153" s="2"/>
      <c r="M2153" s="2"/>
      <c r="N2153" s="18"/>
      <c r="O2153" s="18"/>
    </row>
    <row r="2154" spans="1:15" ht="18.75" customHeight="1" x14ac:dyDescent="0.25">
      <c r="A2154" s="18"/>
      <c r="B2154" s="54">
        <f>IF(J2154="",0,COUNTIF($J$7:J2154,J2154))</f>
        <v>0</v>
      </c>
      <c r="C2154" s="54" t="str">
        <f t="shared" si="134"/>
        <v>0</v>
      </c>
      <c r="D2154" s="57">
        <f t="shared" si="135"/>
        <v>45291</v>
      </c>
      <c r="E2154" s="54">
        <f t="shared" si="136"/>
        <v>81</v>
      </c>
      <c r="F2154" s="18"/>
      <c r="G2154" s="46"/>
      <c r="H2154" s="3"/>
      <c r="I2154" s="4"/>
      <c r="J2154" s="3"/>
      <c r="K2154" s="21" t="str">
        <f t="shared" si="137"/>
        <v/>
      </c>
      <c r="L2154" s="2"/>
      <c r="M2154" s="2"/>
      <c r="N2154" s="18"/>
      <c r="O2154" s="18"/>
    </row>
    <row r="2155" spans="1:15" ht="18.75" customHeight="1" x14ac:dyDescent="0.25">
      <c r="A2155" s="18"/>
      <c r="B2155" s="54">
        <f>IF(J2155="",0,COUNTIF($J$7:J2155,J2155))</f>
        <v>0</v>
      </c>
      <c r="C2155" s="54" t="str">
        <f t="shared" si="134"/>
        <v>0</v>
      </c>
      <c r="D2155" s="57">
        <f t="shared" si="135"/>
        <v>45291</v>
      </c>
      <c r="E2155" s="54">
        <f t="shared" si="136"/>
        <v>81</v>
      </c>
      <c r="F2155" s="18"/>
      <c r="G2155" s="46"/>
      <c r="H2155" s="3"/>
      <c r="I2155" s="4"/>
      <c r="J2155" s="3"/>
      <c r="K2155" s="21" t="str">
        <f t="shared" si="137"/>
        <v/>
      </c>
      <c r="L2155" s="2"/>
      <c r="M2155" s="2"/>
      <c r="N2155" s="18"/>
      <c r="O2155" s="18"/>
    </row>
    <row r="2156" spans="1:15" ht="18.75" customHeight="1" x14ac:dyDescent="0.25">
      <c r="A2156" s="18"/>
      <c r="B2156" s="54">
        <f>IF(J2156="",0,COUNTIF($J$7:J2156,J2156))</f>
        <v>0</v>
      </c>
      <c r="C2156" s="54" t="str">
        <f t="shared" si="134"/>
        <v>0</v>
      </c>
      <c r="D2156" s="57">
        <f t="shared" si="135"/>
        <v>45291</v>
      </c>
      <c r="E2156" s="54">
        <f t="shared" si="136"/>
        <v>81</v>
      </c>
      <c r="F2156" s="18"/>
      <c r="G2156" s="46"/>
      <c r="H2156" s="3"/>
      <c r="I2156" s="4"/>
      <c r="J2156" s="3"/>
      <c r="K2156" s="21" t="str">
        <f t="shared" si="137"/>
        <v/>
      </c>
      <c r="L2156" s="2"/>
      <c r="M2156" s="2"/>
      <c r="N2156" s="18"/>
      <c r="O2156" s="18"/>
    </row>
    <row r="2157" spans="1:15" ht="18.75" customHeight="1" x14ac:dyDescent="0.25">
      <c r="A2157" s="18"/>
      <c r="B2157" s="54">
        <f>IF(J2157="",0,COUNTIF($J$7:J2157,J2157))</f>
        <v>0</v>
      </c>
      <c r="C2157" s="54" t="str">
        <f t="shared" si="134"/>
        <v>0</v>
      </c>
      <c r="D2157" s="57">
        <f t="shared" si="135"/>
        <v>45291</v>
      </c>
      <c r="E2157" s="54">
        <f t="shared" si="136"/>
        <v>81</v>
      </c>
      <c r="F2157" s="18"/>
      <c r="G2157" s="46"/>
      <c r="H2157" s="3"/>
      <c r="I2157" s="4"/>
      <c r="J2157" s="3"/>
      <c r="K2157" s="21" t="str">
        <f t="shared" si="137"/>
        <v/>
      </c>
      <c r="L2157" s="2"/>
      <c r="M2157" s="2"/>
      <c r="N2157" s="18"/>
      <c r="O2157" s="18"/>
    </row>
    <row r="2158" spans="1:15" ht="18.75" customHeight="1" x14ac:dyDescent="0.25">
      <c r="A2158" s="18"/>
      <c r="B2158" s="54">
        <f>IF(J2158="",0,COUNTIF($J$7:J2158,J2158))</f>
        <v>0</v>
      </c>
      <c r="C2158" s="54" t="str">
        <f t="shared" si="134"/>
        <v>0</v>
      </c>
      <c r="D2158" s="57">
        <f t="shared" si="135"/>
        <v>45291</v>
      </c>
      <c r="E2158" s="54">
        <f t="shared" si="136"/>
        <v>81</v>
      </c>
      <c r="F2158" s="18"/>
      <c r="G2158" s="46"/>
      <c r="H2158" s="3"/>
      <c r="I2158" s="4"/>
      <c r="J2158" s="3"/>
      <c r="K2158" s="21" t="str">
        <f t="shared" si="137"/>
        <v/>
      </c>
      <c r="L2158" s="2"/>
      <c r="M2158" s="2"/>
      <c r="N2158" s="18"/>
      <c r="O2158" s="18"/>
    </row>
    <row r="2159" spans="1:15" ht="18.75" customHeight="1" x14ac:dyDescent="0.25">
      <c r="A2159" s="18"/>
      <c r="B2159" s="54">
        <f>IF(J2159="",0,COUNTIF($J$7:J2159,J2159))</f>
        <v>0</v>
      </c>
      <c r="C2159" s="54" t="str">
        <f t="shared" si="134"/>
        <v>0</v>
      </c>
      <c r="D2159" s="57">
        <f t="shared" si="135"/>
        <v>45291</v>
      </c>
      <c r="E2159" s="54">
        <f t="shared" si="136"/>
        <v>81</v>
      </c>
      <c r="F2159" s="18"/>
      <c r="G2159" s="46"/>
      <c r="H2159" s="3"/>
      <c r="I2159" s="4"/>
      <c r="J2159" s="3"/>
      <c r="K2159" s="21" t="str">
        <f t="shared" si="137"/>
        <v/>
      </c>
      <c r="L2159" s="2"/>
      <c r="M2159" s="2"/>
      <c r="N2159" s="18"/>
      <c r="O2159" s="18"/>
    </row>
    <row r="2160" spans="1:15" ht="18.75" customHeight="1" x14ac:dyDescent="0.25">
      <c r="A2160" s="18"/>
      <c r="B2160" s="54">
        <f>IF(J2160="",0,COUNTIF($J$7:J2160,J2160))</f>
        <v>0</v>
      </c>
      <c r="C2160" s="54" t="str">
        <f t="shared" si="134"/>
        <v>0</v>
      </c>
      <c r="D2160" s="57">
        <f t="shared" si="135"/>
        <v>45291</v>
      </c>
      <c r="E2160" s="54">
        <f t="shared" si="136"/>
        <v>81</v>
      </c>
      <c r="F2160" s="18"/>
      <c r="G2160" s="46"/>
      <c r="H2160" s="3"/>
      <c r="I2160" s="4"/>
      <c r="J2160" s="3"/>
      <c r="K2160" s="21" t="str">
        <f t="shared" si="137"/>
        <v/>
      </c>
      <c r="L2160" s="2"/>
      <c r="M2160" s="2"/>
      <c r="N2160" s="18"/>
      <c r="O2160" s="18"/>
    </row>
    <row r="2161" spans="1:15" ht="18.75" customHeight="1" x14ac:dyDescent="0.25">
      <c r="A2161" s="18"/>
      <c r="B2161" s="54">
        <f>IF(J2161="",0,COUNTIF($J$7:J2161,J2161))</f>
        <v>0</v>
      </c>
      <c r="C2161" s="54" t="str">
        <f t="shared" si="134"/>
        <v>0</v>
      </c>
      <c r="D2161" s="57">
        <f t="shared" si="135"/>
        <v>45291</v>
      </c>
      <c r="E2161" s="54">
        <f t="shared" si="136"/>
        <v>81</v>
      </c>
      <c r="F2161" s="18"/>
      <c r="G2161" s="46"/>
      <c r="H2161" s="3"/>
      <c r="I2161" s="4"/>
      <c r="J2161" s="3"/>
      <c r="K2161" s="21" t="str">
        <f t="shared" si="137"/>
        <v/>
      </c>
      <c r="L2161" s="2"/>
      <c r="M2161" s="2"/>
      <c r="N2161" s="18"/>
      <c r="O2161" s="18"/>
    </row>
    <row r="2162" spans="1:15" ht="18.75" customHeight="1" x14ac:dyDescent="0.25">
      <c r="A2162" s="18"/>
      <c r="B2162" s="54">
        <f>IF(J2162="",0,COUNTIF($J$7:J2162,J2162))</f>
        <v>0</v>
      </c>
      <c r="C2162" s="54" t="str">
        <f t="shared" si="134"/>
        <v>0</v>
      </c>
      <c r="D2162" s="57">
        <f t="shared" si="135"/>
        <v>45291</v>
      </c>
      <c r="E2162" s="54">
        <f t="shared" si="136"/>
        <v>81</v>
      </c>
      <c r="F2162" s="18"/>
      <c r="G2162" s="46"/>
      <c r="H2162" s="3"/>
      <c r="I2162" s="4"/>
      <c r="J2162" s="3"/>
      <c r="K2162" s="21" t="str">
        <f t="shared" si="137"/>
        <v/>
      </c>
      <c r="L2162" s="2"/>
      <c r="M2162" s="2"/>
      <c r="N2162" s="18"/>
      <c r="O2162" s="18"/>
    </row>
    <row r="2163" spans="1:15" ht="18.75" customHeight="1" x14ac:dyDescent="0.25">
      <c r="A2163" s="18"/>
      <c r="B2163" s="54">
        <f>IF(J2163="",0,COUNTIF($J$7:J2163,J2163))</f>
        <v>0</v>
      </c>
      <c r="C2163" s="54" t="str">
        <f t="shared" ref="C2163:C2226" si="138">B2163&amp;J2163</f>
        <v>0</v>
      </c>
      <c r="D2163" s="57">
        <f t="shared" ref="D2163:D2226" si="139">IF(G2163&lt;&gt;"",G2163,D2162)</f>
        <v>45291</v>
      </c>
      <c r="E2163" s="54">
        <f t="shared" ref="E2163:E2226" si="140">IF(H2163&lt;&gt;"",H2163,E2162)</f>
        <v>81</v>
      </c>
      <c r="F2163" s="18"/>
      <c r="G2163" s="46"/>
      <c r="H2163" s="3"/>
      <c r="I2163" s="4"/>
      <c r="J2163" s="3"/>
      <c r="K2163" s="21" t="str">
        <f t="shared" ref="K2163:K2226" si="141">IF(J2163&lt;&gt;"",VLOOKUP(J2163,DA,2,FALSE),"")</f>
        <v/>
      </c>
      <c r="L2163" s="2"/>
      <c r="M2163" s="2"/>
      <c r="N2163" s="18"/>
      <c r="O2163" s="18"/>
    </row>
    <row r="2164" spans="1:15" ht="18.75" customHeight="1" x14ac:dyDescent="0.25">
      <c r="A2164" s="18"/>
      <c r="B2164" s="54">
        <f>IF(J2164="",0,COUNTIF($J$7:J2164,J2164))</f>
        <v>0</v>
      </c>
      <c r="C2164" s="54" t="str">
        <f t="shared" si="138"/>
        <v>0</v>
      </c>
      <c r="D2164" s="57">
        <f t="shared" si="139"/>
        <v>45291</v>
      </c>
      <c r="E2164" s="54">
        <f t="shared" si="140"/>
        <v>81</v>
      </c>
      <c r="F2164" s="18"/>
      <c r="G2164" s="46"/>
      <c r="H2164" s="3"/>
      <c r="I2164" s="4"/>
      <c r="J2164" s="3"/>
      <c r="K2164" s="21" t="str">
        <f t="shared" si="141"/>
        <v/>
      </c>
      <c r="L2164" s="2"/>
      <c r="M2164" s="2"/>
      <c r="N2164" s="18"/>
      <c r="O2164" s="18"/>
    </row>
    <row r="2165" spans="1:15" ht="18.75" customHeight="1" x14ac:dyDescent="0.25">
      <c r="A2165" s="18"/>
      <c r="B2165" s="54">
        <f>IF(J2165="",0,COUNTIF($J$7:J2165,J2165))</f>
        <v>0</v>
      </c>
      <c r="C2165" s="54" t="str">
        <f t="shared" si="138"/>
        <v>0</v>
      </c>
      <c r="D2165" s="57">
        <f t="shared" si="139"/>
        <v>45291</v>
      </c>
      <c r="E2165" s="54">
        <f t="shared" si="140"/>
        <v>81</v>
      </c>
      <c r="F2165" s="18"/>
      <c r="G2165" s="46"/>
      <c r="H2165" s="3"/>
      <c r="I2165" s="4"/>
      <c r="J2165" s="3"/>
      <c r="K2165" s="21" t="str">
        <f t="shared" si="141"/>
        <v/>
      </c>
      <c r="L2165" s="2"/>
      <c r="M2165" s="2"/>
      <c r="N2165" s="18"/>
      <c r="O2165" s="18"/>
    </row>
    <row r="2166" spans="1:15" ht="18.75" customHeight="1" x14ac:dyDescent="0.25">
      <c r="A2166" s="18"/>
      <c r="B2166" s="54">
        <f>IF(J2166="",0,COUNTIF($J$7:J2166,J2166))</f>
        <v>0</v>
      </c>
      <c r="C2166" s="54" t="str">
        <f t="shared" si="138"/>
        <v>0</v>
      </c>
      <c r="D2166" s="57">
        <f t="shared" si="139"/>
        <v>45291</v>
      </c>
      <c r="E2166" s="54">
        <f t="shared" si="140"/>
        <v>81</v>
      </c>
      <c r="F2166" s="18"/>
      <c r="G2166" s="46"/>
      <c r="H2166" s="3"/>
      <c r="I2166" s="4"/>
      <c r="J2166" s="3"/>
      <c r="K2166" s="21" t="str">
        <f t="shared" si="141"/>
        <v/>
      </c>
      <c r="L2166" s="2"/>
      <c r="M2166" s="2"/>
      <c r="N2166" s="18"/>
      <c r="O2166" s="18"/>
    </row>
    <row r="2167" spans="1:15" ht="18.75" customHeight="1" x14ac:dyDescent="0.25">
      <c r="A2167" s="18"/>
      <c r="B2167" s="54">
        <f>IF(J2167="",0,COUNTIF($J$7:J2167,J2167))</f>
        <v>0</v>
      </c>
      <c r="C2167" s="54" t="str">
        <f t="shared" si="138"/>
        <v>0</v>
      </c>
      <c r="D2167" s="57">
        <f t="shared" si="139"/>
        <v>45291</v>
      </c>
      <c r="E2167" s="54">
        <f t="shared" si="140"/>
        <v>81</v>
      </c>
      <c r="F2167" s="18"/>
      <c r="G2167" s="46"/>
      <c r="H2167" s="3"/>
      <c r="I2167" s="4"/>
      <c r="J2167" s="3"/>
      <c r="K2167" s="21" t="str">
        <f t="shared" si="141"/>
        <v/>
      </c>
      <c r="L2167" s="2"/>
      <c r="M2167" s="2"/>
      <c r="N2167" s="18"/>
      <c r="O2167" s="18"/>
    </row>
    <row r="2168" spans="1:15" ht="18.75" customHeight="1" x14ac:dyDescent="0.25">
      <c r="A2168" s="18"/>
      <c r="B2168" s="54">
        <f>IF(J2168="",0,COUNTIF($J$7:J2168,J2168))</f>
        <v>0</v>
      </c>
      <c r="C2168" s="54" t="str">
        <f t="shared" si="138"/>
        <v>0</v>
      </c>
      <c r="D2168" s="57">
        <f t="shared" si="139"/>
        <v>45291</v>
      </c>
      <c r="E2168" s="54">
        <f t="shared" si="140"/>
        <v>81</v>
      </c>
      <c r="F2168" s="18"/>
      <c r="G2168" s="46"/>
      <c r="H2168" s="3"/>
      <c r="I2168" s="4"/>
      <c r="J2168" s="3"/>
      <c r="K2168" s="21" t="str">
        <f t="shared" si="141"/>
        <v/>
      </c>
      <c r="L2168" s="2"/>
      <c r="M2168" s="2"/>
      <c r="N2168" s="18"/>
      <c r="O2168" s="18"/>
    </row>
    <row r="2169" spans="1:15" ht="18.75" customHeight="1" x14ac:dyDescent="0.25">
      <c r="A2169" s="18"/>
      <c r="B2169" s="54">
        <f>IF(J2169="",0,COUNTIF($J$7:J2169,J2169))</f>
        <v>0</v>
      </c>
      <c r="C2169" s="54" t="str">
        <f t="shared" si="138"/>
        <v>0</v>
      </c>
      <c r="D2169" s="57">
        <f t="shared" si="139"/>
        <v>45291</v>
      </c>
      <c r="E2169" s="54">
        <f t="shared" si="140"/>
        <v>81</v>
      </c>
      <c r="F2169" s="18"/>
      <c r="G2169" s="46"/>
      <c r="H2169" s="3"/>
      <c r="I2169" s="4"/>
      <c r="J2169" s="3"/>
      <c r="K2169" s="21" t="str">
        <f t="shared" si="141"/>
        <v/>
      </c>
      <c r="L2169" s="2"/>
      <c r="M2169" s="2"/>
      <c r="N2169" s="18"/>
      <c r="O2169" s="18"/>
    </row>
    <row r="2170" spans="1:15" ht="18.75" customHeight="1" x14ac:dyDescent="0.25">
      <c r="A2170" s="18"/>
      <c r="B2170" s="54">
        <f>IF(J2170="",0,COUNTIF($J$7:J2170,J2170))</f>
        <v>0</v>
      </c>
      <c r="C2170" s="54" t="str">
        <f t="shared" si="138"/>
        <v>0</v>
      </c>
      <c r="D2170" s="57">
        <f t="shared" si="139"/>
        <v>45291</v>
      </c>
      <c r="E2170" s="54">
        <f t="shared" si="140"/>
        <v>81</v>
      </c>
      <c r="F2170" s="18"/>
      <c r="G2170" s="46"/>
      <c r="H2170" s="3"/>
      <c r="I2170" s="4"/>
      <c r="J2170" s="3"/>
      <c r="K2170" s="21" t="str">
        <f t="shared" si="141"/>
        <v/>
      </c>
      <c r="L2170" s="2"/>
      <c r="M2170" s="2"/>
      <c r="N2170" s="18"/>
      <c r="O2170" s="18"/>
    </row>
    <row r="2171" spans="1:15" ht="18.75" customHeight="1" x14ac:dyDescent="0.25">
      <c r="A2171" s="18"/>
      <c r="B2171" s="54">
        <f>IF(J2171="",0,COUNTIF($J$7:J2171,J2171))</f>
        <v>0</v>
      </c>
      <c r="C2171" s="54" t="str">
        <f t="shared" si="138"/>
        <v>0</v>
      </c>
      <c r="D2171" s="57">
        <f t="shared" si="139"/>
        <v>45291</v>
      </c>
      <c r="E2171" s="54">
        <f t="shared" si="140"/>
        <v>81</v>
      </c>
      <c r="F2171" s="18"/>
      <c r="G2171" s="46"/>
      <c r="H2171" s="3"/>
      <c r="I2171" s="4"/>
      <c r="J2171" s="3"/>
      <c r="K2171" s="21" t="str">
        <f t="shared" si="141"/>
        <v/>
      </c>
      <c r="L2171" s="2"/>
      <c r="M2171" s="2"/>
      <c r="N2171" s="18"/>
      <c r="O2171" s="18"/>
    </row>
    <row r="2172" spans="1:15" ht="18.75" customHeight="1" x14ac:dyDescent="0.25">
      <c r="A2172" s="18"/>
      <c r="B2172" s="54">
        <f>IF(J2172="",0,COUNTIF($J$7:J2172,J2172))</f>
        <v>0</v>
      </c>
      <c r="C2172" s="54" t="str">
        <f t="shared" si="138"/>
        <v>0</v>
      </c>
      <c r="D2172" s="57">
        <f t="shared" si="139"/>
        <v>45291</v>
      </c>
      <c r="E2172" s="54">
        <f t="shared" si="140"/>
        <v>81</v>
      </c>
      <c r="F2172" s="18"/>
      <c r="G2172" s="46"/>
      <c r="H2172" s="3"/>
      <c r="I2172" s="4"/>
      <c r="J2172" s="3"/>
      <c r="K2172" s="21" t="str">
        <f t="shared" si="141"/>
        <v/>
      </c>
      <c r="L2172" s="2"/>
      <c r="M2172" s="2"/>
      <c r="N2172" s="18"/>
      <c r="O2172" s="18"/>
    </row>
    <row r="2173" spans="1:15" ht="18.75" customHeight="1" x14ac:dyDescent="0.25">
      <c r="A2173" s="18"/>
      <c r="B2173" s="54">
        <f>IF(J2173="",0,COUNTIF($J$7:J2173,J2173))</f>
        <v>0</v>
      </c>
      <c r="C2173" s="54" t="str">
        <f t="shared" si="138"/>
        <v>0</v>
      </c>
      <c r="D2173" s="57">
        <f t="shared" si="139"/>
        <v>45291</v>
      </c>
      <c r="E2173" s="54">
        <f t="shared" si="140"/>
        <v>81</v>
      </c>
      <c r="F2173" s="18"/>
      <c r="G2173" s="46"/>
      <c r="H2173" s="3"/>
      <c r="I2173" s="4"/>
      <c r="J2173" s="3"/>
      <c r="K2173" s="21" t="str">
        <f t="shared" si="141"/>
        <v/>
      </c>
      <c r="L2173" s="2"/>
      <c r="M2173" s="2"/>
      <c r="N2173" s="18"/>
      <c r="O2173" s="18"/>
    </row>
    <row r="2174" spans="1:15" ht="18.75" customHeight="1" x14ac:dyDescent="0.25">
      <c r="A2174" s="18"/>
      <c r="B2174" s="54">
        <f>IF(J2174="",0,COUNTIF($J$7:J2174,J2174))</f>
        <v>0</v>
      </c>
      <c r="C2174" s="54" t="str">
        <f t="shared" si="138"/>
        <v>0</v>
      </c>
      <c r="D2174" s="57">
        <f t="shared" si="139"/>
        <v>45291</v>
      </c>
      <c r="E2174" s="54">
        <f t="shared" si="140"/>
        <v>81</v>
      </c>
      <c r="F2174" s="18"/>
      <c r="G2174" s="46"/>
      <c r="H2174" s="3"/>
      <c r="I2174" s="4"/>
      <c r="J2174" s="3"/>
      <c r="K2174" s="21" t="str">
        <f t="shared" si="141"/>
        <v/>
      </c>
      <c r="L2174" s="2"/>
      <c r="M2174" s="2"/>
      <c r="N2174" s="18"/>
      <c r="O2174" s="18"/>
    </row>
    <row r="2175" spans="1:15" ht="18.75" customHeight="1" x14ac:dyDescent="0.25">
      <c r="A2175" s="18"/>
      <c r="B2175" s="54">
        <f>IF(J2175="",0,COUNTIF($J$7:J2175,J2175))</f>
        <v>0</v>
      </c>
      <c r="C2175" s="54" t="str">
        <f t="shared" si="138"/>
        <v>0</v>
      </c>
      <c r="D2175" s="57">
        <f t="shared" si="139"/>
        <v>45291</v>
      </c>
      <c r="E2175" s="54">
        <f t="shared" si="140"/>
        <v>81</v>
      </c>
      <c r="F2175" s="18"/>
      <c r="G2175" s="46"/>
      <c r="H2175" s="3"/>
      <c r="I2175" s="4"/>
      <c r="J2175" s="3"/>
      <c r="K2175" s="21" t="str">
        <f t="shared" si="141"/>
        <v/>
      </c>
      <c r="L2175" s="2"/>
      <c r="M2175" s="2"/>
      <c r="N2175" s="18"/>
      <c r="O2175" s="18"/>
    </row>
    <row r="2176" spans="1:15" ht="18.75" customHeight="1" x14ac:dyDescent="0.25">
      <c r="A2176" s="18"/>
      <c r="B2176" s="54">
        <f>IF(J2176="",0,COUNTIF($J$7:J2176,J2176))</f>
        <v>0</v>
      </c>
      <c r="C2176" s="54" t="str">
        <f t="shared" si="138"/>
        <v>0</v>
      </c>
      <c r="D2176" s="57">
        <f t="shared" si="139"/>
        <v>45291</v>
      </c>
      <c r="E2176" s="54">
        <f t="shared" si="140"/>
        <v>81</v>
      </c>
      <c r="F2176" s="18"/>
      <c r="G2176" s="46"/>
      <c r="H2176" s="3"/>
      <c r="I2176" s="4"/>
      <c r="J2176" s="3"/>
      <c r="K2176" s="21" t="str">
        <f t="shared" si="141"/>
        <v/>
      </c>
      <c r="L2176" s="2"/>
      <c r="M2176" s="2"/>
      <c r="N2176" s="18"/>
      <c r="O2176" s="18"/>
    </row>
    <row r="2177" spans="1:15" ht="18.75" customHeight="1" x14ac:dyDescent="0.25">
      <c r="A2177" s="18"/>
      <c r="B2177" s="54">
        <f>IF(J2177="",0,COUNTIF($J$7:J2177,J2177))</f>
        <v>0</v>
      </c>
      <c r="C2177" s="54" t="str">
        <f t="shared" si="138"/>
        <v>0</v>
      </c>
      <c r="D2177" s="57">
        <f t="shared" si="139"/>
        <v>45291</v>
      </c>
      <c r="E2177" s="54">
        <f t="shared" si="140"/>
        <v>81</v>
      </c>
      <c r="F2177" s="18"/>
      <c r="G2177" s="46"/>
      <c r="H2177" s="3"/>
      <c r="I2177" s="4"/>
      <c r="J2177" s="3"/>
      <c r="K2177" s="21" t="str">
        <f t="shared" si="141"/>
        <v/>
      </c>
      <c r="L2177" s="2"/>
      <c r="M2177" s="2"/>
      <c r="N2177" s="18"/>
      <c r="O2177" s="18"/>
    </row>
    <row r="2178" spans="1:15" ht="18.75" customHeight="1" x14ac:dyDescent="0.25">
      <c r="A2178" s="18"/>
      <c r="B2178" s="54">
        <f>IF(J2178="",0,COUNTIF($J$7:J2178,J2178))</f>
        <v>0</v>
      </c>
      <c r="C2178" s="54" t="str">
        <f t="shared" si="138"/>
        <v>0</v>
      </c>
      <c r="D2178" s="57">
        <f t="shared" si="139"/>
        <v>45291</v>
      </c>
      <c r="E2178" s="54">
        <f t="shared" si="140"/>
        <v>81</v>
      </c>
      <c r="F2178" s="18"/>
      <c r="G2178" s="46"/>
      <c r="H2178" s="3"/>
      <c r="I2178" s="4"/>
      <c r="J2178" s="3"/>
      <c r="K2178" s="21" t="str">
        <f t="shared" si="141"/>
        <v/>
      </c>
      <c r="L2178" s="2"/>
      <c r="M2178" s="2"/>
      <c r="N2178" s="18"/>
      <c r="O2178" s="18"/>
    </row>
    <row r="2179" spans="1:15" ht="18.75" customHeight="1" x14ac:dyDescent="0.25">
      <c r="A2179" s="18"/>
      <c r="B2179" s="54">
        <f>IF(J2179="",0,COUNTIF($J$7:J2179,J2179))</f>
        <v>0</v>
      </c>
      <c r="C2179" s="54" t="str">
        <f t="shared" si="138"/>
        <v>0</v>
      </c>
      <c r="D2179" s="57">
        <f t="shared" si="139"/>
        <v>45291</v>
      </c>
      <c r="E2179" s="54">
        <f t="shared" si="140"/>
        <v>81</v>
      </c>
      <c r="F2179" s="18"/>
      <c r="G2179" s="46"/>
      <c r="H2179" s="3"/>
      <c r="I2179" s="4"/>
      <c r="J2179" s="3"/>
      <c r="K2179" s="21" t="str">
        <f t="shared" si="141"/>
        <v/>
      </c>
      <c r="L2179" s="2"/>
      <c r="M2179" s="2"/>
      <c r="N2179" s="18"/>
      <c r="O2179" s="18"/>
    </row>
    <row r="2180" spans="1:15" ht="18.75" customHeight="1" x14ac:dyDescent="0.25">
      <c r="A2180" s="18"/>
      <c r="B2180" s="54">
        <f>IF(J2180="",0,COUNTIF($J$7:J2180,J2180))</f>
        <v>0</v>
      </c>
      <c r="C2180" s="54" t="str">
        <f t="shared" si="138"/>
        <v>0</v>
      </c>
      <c r="D2180" s="57">
        <f t="shared" si="139"/>
        <v>45291</v>
      </c>
      <c r="E2180" s="54">
        <f t="shared" si="140"/>
        <v>81</v>
      </c>
      <c r="F2180" s="18"/>
      <c r="G2180" s="46"/>
      <c r="H2180" s="3"/>
      <c r="I2180" s="4"/>
      <c r="J2180" s="3"/>
      <c r="K2180" s="21" t="str">
        <f t="shared" si="141"/>
        <v/>
      </c>
      <c r="L2180" s="2"/>
      <c r="M2180" s="2"/>
      <c r="N2180" s="18"/>
      <c r="O2180" s="18"/>
    </row>
    <row r="2181" spans="1:15" ht="18.75" customHeight="1" x14ac:dyDescent="0.25">
      <c r="A2181" s="18"/>
      <c r="B2181" s="54">
        <f>IF(J2181="",0,COUNTIF($J$7:J2181,J2181))</f>
        <v>0</v>
      </c>
      <c r="C2181" s="54" t="str">
        <f t="shared" si="138"/>
        <v>0</v>
      </c>
      <c r="D2181" s="57">
        <f t="shared" si="139"/>
        <v>45291</v>
      </c>
      <c r="E2181" s="54">
        <f t="shared" si="140"/>
        <v>81</v>
      </c>
      <c r="F2181" s="18"/>
      <c r="G2181" s="46"/>
      <c r="H2181" s="3"/>
      <c r="I2181" s="4"/>
      <c r="J2181" s="3"/>
      <c r="K2181" s="21" t="str">
        <f t="shared" si="141"/>
        <v/>
      </c>
      <c r="L2181" s="2"/>
      <c r="M2181" s="2"/>
      <c r="N2181" s="18"/>
      <c r="O2181" s="18"/>
    </row>
    <row r="2182" spans="1:15" ht="18.75" customHeight="1" x14ac:dyDescent="0.25">
      <c r="A2182" s="18"/>
      <c r="B2182" s="54">
        <f>IF(J2182="",0,COUNTIF($J$7:J2182,J2182))</f>
        <v>0</v>
      </c>
      <c r="C2182" s="54" t="str">
        <f t="shared" si="138"/>
        <v>0</v>
      </c>
      <c r="D2182" s="57">
        <f t="shared" si="139"/>
        <v>45291</v>
      </c>
      <c r="E2182" s="54">
        <f t="shared" si="140"/>
        <v>81</v>
      </c>
      <c r="F2182" s="18"/>
      <c r="G2182" s="46"/>
      <c r="H2182" s="3"/>
      <c r="I2182" s="4"/>
      <c r="J2182" s="3"/>
      <c r="K2182" s="21" t="str">
        <f t="shared" si="141"/>
        <v/>
      </c>
      <c r="L2182" s="2"/>
      <c r="M2182" s="2"/>
      <c r="N2182" s="18"/>
      <c r="O2182" s="18"/>
    </row>
    <row r="2183" spans="1:15" ht="18.75" customHeight="1" x14ac:dyDescent="0.25">
      <c r="A2183" s="18"/>
      <c r="B2183" s="54">
        <f>IF(J2183="",0,COUNTIF($J$7:J2183,J2183))</f>
        <v>0</v>
      </c>
      <c r="C2183" s="54" t="str">
        <f t="shared" si="138"/>
        <v>0</v>
      </c>
      <c r="D2183" s="57">
        <f t="shared" si="139"/>
        <v>45291</v>
      </c>
      <c r="E2183" s="54">
        <f t="shared" si="140"/>
        <v>81</v>
      </c>
      <c r="F2183" s="18"/>
      <c r="G2183" s="46"/>
      <c r="H2183" s="3"/>
      <c r="I2183" s="4"/>
      <c r="J2183" s="3"/>
      <c r="K2183" s="21" t="str">
        <f t="shared" si="141"/>
        <v/>
      </c>
      <c r="L2183" s="2"/>
      <c r="M2183" s="2"/>
      <c r="N2183" s="18"/>
      <c r="O2183" s="18"/>
    </row>
    <row r="2184" spans="1:15" ht="18.75" customHeight="1" x14ac:dyDescent="0.25">
      <c r="A2184" s="18"/>
      <c r="B2184" s="54">
        <f>IF(J2184="",0,COUNTIF($J$7:J2184,J2184))</f>
        <v>0</v>
      </c>
      <c r="C2184" s="54" t="str">
        <f t="shared" si="138"/>
        <v>0</v>
      </c>
      <c r="D2184" s="57">
        <f t="shared" si="139"/>
        <v>45291</v>
      </c>
      <c r="E2184" s="54">
        <f t="shared" si="140"/>
        <v>81</v>
      </c>
      <c r="F2184" s="18"/>
      <c r="G2184" s="46"/>
      <c r="H2184" s="3"/>
      <c r="I2184" s="4"/>
      <c r="J2184" s="3"/>
      <c r="K2184" s="21" t="str">
        <f t="shared" si="141"/>
        <v/>
      </c>
      <c r="L2184" s="2"/>
      <c r="M2184" s="2"/>
      <c r="N2184" s="18"/>
      <c r="O2184" s="18"/>
    </row>
    <row r="2185" spans="1:15" ht="18.75" customHeight="1" x14ac:dyDescent="0.25">
      <c r="A2185" s="18"/>
      <c r="B2185" s="54">
        <f>IF(J2185="",0,COUNTIF($J$7:J2185,J2185))</f>
        <v>0</v>
      </c>
      <c r="C2185" s="54" t="str">
        <f t="shared" si="138"/>
        <v>0</v>
      </c>
      <c r="D2185" s="57">
        <f t="shared" si="139"/>
        <v>45291</v>
      </c>
      <c r="E2185" s="54">
        <f t="shared" si="140"/>
        <v>81</v>
      </c>
      <c r="F2185" s="18"/>
      <c r="G2185" s="46"/>
      <c r="H2185" s="3"/>
      <c r="I2185" s="4"/>
      <c r="J2185" s="3"/>
      <c r="K2185" s="21" t="str">
        <f t="shared" si="141"/>
        <v/>
      </c>
      <c r="L2185" s="2"/>
      <c r="M2185" s="2"/>
      <c r="N2185" s="18"/>
      <c r="O2185" s="18"/>
    </row>
    <row r="2186" spans="1:15" ht="18.75" customHeight="1" x14ac:dyDescent="0.25">
      <c r="A2186" s="18"/>
      <c r="B2186" s="54">
        <f>IF(J2186="",0,COUNTIF($J$7:J2186,J2186))</f>
        <v>0</v>
      </c>
      <c r="C2186" s="54" t="str">
        <f t="shared" si="138"/>
        <v>0</v>
      </c>
      <c r="D2186" s="57">
        <f t="shared" si="139"/>
        <v>45291</v>
      </c>
      <c r="E2186" s="54">
        <f t="shared" si="140"/>
        <v>81</v>
      </c>
      <c r="F2186" s="18"/>
      <c r="G2186" s="46"/>
      <c r="H2186" s="3"/>
      <c r="I2186" s="4"/>
      <c r="J2186" s="3"/>
      <c r="K2186" s="21" t="str">
        <f t="shared" si="141"/>
        <v/>
      </c>
      <c r="L2186" s="2"/>
      <c r="M2186" s="2"/>
      <c r="N2186" s="18"/>
      <c r="O2186" s="18"/>
    </row>
    <row r="2187" spans="1:15" ht="18.75" customHeight="1" x14ac:dyDescent="0.25">
      <c r="A2187" s="18"/>
      <c r="B2187" s="54">
        <f>IF(J2187="",0,COUNTIF($J$7:J2187,J2187))</f>
        <v>0</v>
      </c>
      <c r="C2187" s="54" t="str">
        <f t="shared" si="138"/>
        <v>0</v>
      </c>
      <c r="D2187" s="57">
        <f t="shared" si="139"/>
        <v>45291</v>
      </c>
      <c r="E2187" s="54">
        <f t="shared" si="140"/>
        <v>81</v>
      </c>
      <c r="F2187" s="18"/>
      <c r="G2187" s="46"/>
      <c r="H2187" s="3"/>
      <c r="I2187" s="4"/>
      <c r="J2187" s="3"/>
      <c r="K2187" s="21" t="str">
        <f t="shared" si="141"/>
        <v/>
      </c>
      <c r="L2187" s="2"/>
      <c r="M2187" s="2"/>
      <c r="N2187" s="18"/>
      <c r="O2187" s="18"/>
    </row>
    <row r="2188" spans="1:15" ht="18.75" customHeight="1" x14ac:dyDescent="0.25">
      <c r="A2188" s="18"/>
      <c r="B2188" s="54">
        <f>IF(J2188="",0,COUNTIF($J$7:J2188,J2188))</f>
        <v>0</v>
      </c>
      <c r="C2188" s="54" t="str">
        <f t="shared" si="138"/>
        <v>0</v>
      </c>
      <c r="D2188" s="57">
        <f t="shared" si="139"/>
        <v>45291</v>
      </c>
      <c r="E2188" s="54">
        <f t="shared" si="140"/>
        <v>81</v>
      </c>
      <c r="F2188" s="18"/>
      <c r="G2188" s="46"/>
      <c r="H2188" s="3"/>
      <c r="I2188" s="4"/>
      <c r="J2188" s="3"/>
      <c r="K2188" s="21" t="str">
        <f t="shared" si="141"/>
        <v/>
      </c>
      <c r="L2188" s="2"/>
      <c r="M2188" s="2"/>
      <c r="N2188" s="18"/>
      <c r="O2188" s="18"/>
    </row>
    <row r="2189" spans="1:15" ht="18.75" customHeight="1" x14ac:dyDescent="0.25">
      <c r="A2189" s="18"/>
      <c r="B2189" s="54">
        <f>IF(J2189="",0,COUNTIF($J$7:J2189,J2189))</f>
        <v>0</v>
      </c>
      <c r="C2189" s="54" t="str">
        <f t="shared" si="138"/>
        <v>0</v>
      </c>
      <c r="D2189" s="57">
        <f t="shared" si="139"/>
        <v>45291</v>
      </c>
      <c r="E2189" s="54">
        <f t="shared" si="140"/>
        <v>81</v>
      </c>
      <c r="F2189" s="18"/>
      <c r="G2189" s="46"/>
      <c r="H2189" s="3"/>
      <c r="I2189" s="4"/>
      <c r="J2189" s="3"/>
      <c r="K2189" s="21" t="str">
        <f t="shared" si="141"/>
        <v/>
      </c>
      <c r="L2189" s="2"/>
      <c r="M2189" s="2"/>
      <c r="N2189" s="18"/>
      <c r="O2189" s="18"/>
    </row>
    <row r="2190" spans="1:15" ht="18.75" customHeight="1" x14ac:dyDescent="0.25">
      <c r="A2190" s="18"/>
      <c r="B2190" s="54">
        <f>IF(J2190="",0,COUNTIF($J$7:J2190,J2190))</f>
        <v>0</v>
      </c>
      <c r="C2190" s="54" t="str">
        <f t="shared" si="138"/>
        <v>0</v>
      </c>
      <c r="D2190" s="57">
        <f t="shared" si="139"/>
        <v>45291</v>
      </c>
      <c r="E2190" s="54">
        <f t="shared" si="140"/>
        <v>81</v>
      </c>
      <c r="F2190" s="18"/>
      <c r="G2190" s="46"/>
      <c r="H2190" s="3"/>
      <c r="I2190" s="4"/>
      <c r="J2190" s="3"/>
      <c r="K2190" s="21" t="str">
        <f t="shared" si="141"/>
        <v/>
      </c>
      <c r="L2190" s="2"/>
      <c r="M2190" s="2"/>
      <c r="N2190" s="18"/>
      <c r="O2190" s="18"/>
    </row>
    <row r="2191" spans="1:15" ht="18.75" customHeight="1" x14ac:dyDescent="0.25">
      <c r="A2191" s="18"/>
      <c r="B2191" s="54">
        <f>IF(J2191="",0,COUNTIF($J$7:J2191,J2191))</f>
        <v>0</v>
      </c>
      <c r="C2191" s="54" t="str">
        <f t="shared" si="138"/>
        <v>0</v>
      </c>
      <c r="D2191" s="57">
        <f t="shared" si="139"/>
        <v>45291</v>
      </c>
      <c r="E2191" s="54">
        <f t="shared" si="140"/>
        <v>81</v>
      </c>
      <c r="F2191" s="18"/>
      <c r="G2191" s="46"/>
      <c r="H2191" s="3"/>
      <c r="I2191" s="4"/>
      <c r="J2191" s="3"/>
      <c r="K2191" s="21" t="str">
        <f t="shared" si="141"/>
        <v/>
      </c>
      <c r="L2191" s="2"/>
      <c r="M2191" s="2"/>
      <c r="N2191" s="18"/>
      <c r="O2191" s="18"/>
    </row>
    <row r="2192" spans="1:15" ht="18.75" customHeight="1" x14ac:dyDescent="0.25">
      <c r="A2192" s="18"/>
      <c r="B2192" s="54">
        <f>IF(J2192="",0,COUNTIF($J$7:J2192,J2192))</f>
        <v>0</v>
      </c>
      <c r="C2192" s="54" t="str">
        <f t="shared" si="138"/>
        <v>0</v>
      </c>
      <c r="D2192" s="57">
        <f t="shared" si="139"/>
        <v>45291</v>
      </c>
      <c r="E2192" s="54">
        <f t="shared" si="140"/>
        <v>81</v>
      </c>
      <c r="F2192" s="18"/>
      <c r="G2192" s="46"/>
      <c r="H2192" s="3"/>
      <c r="I2192" s="4"/>
      <c r="J2192" s="3"/>
      <c r="K2192" s="21" t="str">
        <f t="shared" si="141"/>
        <v/>
      </c>
      <c r="L2192" s="2"/>
      <c r="M2192" s="2"/>
      <c r="N2192" s="18"/>
      <c r="O2192" s="18"/>
    </row>
    <row r="2193" spans="1:15" ht="18.75" customHeight="1" x14ac:dyDescent="0.25">
      <c r="A2193" s="18"/>
      <c r="B2193" s="54">
        <f>IF(J2193="",0,COUNTIF($J$7:J2193,J2193))</f>
        <v>0</v>
      </c>
      <c r="C2193" s="54" t="str">
        <f t="shared" si="138"/>
        <v>0</v>
      </c>
      <c r="D2193" s="57">
        <f t="shared" si="139"/>
        <v>45291</v>
      </c>
      <c r="E2193" s="54">
        <f t="shared" si="140"/>
        <v>81</v>
      </c>
      <c r="F2193" s="18"/>
      <c r="G2193" s="46"/>
      <c r="H2193" s="3"/>
      <c r="I2193" s="4"/>
      <c r="J2193" s="3"/>
      <c r="K2193" s="21" t="str">
        <f t="shared" si="141"/>
        <v/>
      </c>
      <c r="L2193" s="2"/>
      <c r="M2193" s="2"/>
      <c r="N2193" s="18"/>
      <c r="O2193" s="18"/>
    </row>
    <row r="2194" spans="1:15" ht="18.75" customHeight="1" x14ac:dyDescent="0.25">
      <c r="A2194" s="18"/>
      <c r="B2194" s="54">
        <f>IF(J2194="",0,COUNTIF($J$7:J2194,J2194))</f>
        <v>0</v>
      </c>
      <c r="C2194" s="54" t="str">
        <f t="shared" si="138"/>
        <v>0</v>
      </c>
      <c r="D2194" s="57">
        <f t="shared" si="139"/>
        <v>45291</v>
      </c>
      <c r="E2194" s="54">
        <f t="shared" si="140"/>
        <v>81</v>
      </c>
      <c r="F2194" s="18"/>
      <c r="G2194" s="46"/>
      <c r="H2194" s="3"/>
      <c r="I2194" s="4"/>
      <c r="J2194" s="3"/>
      <c r="K2194" s="21" t="str">
        <f t="shared" si="141"/>
        <v/>
      </c>
      <c r="L2194" s="2"/>
      <c r="M2194" s="2"/>
      <c r="N2194" s="18"/>
      <c r="O2194" s="18"/>
    </row>
    <row r="2195" spans="1:15" ht="18.75" customHeight="1" x14ac:dyDescent="0.25">
      <c r="A2195" s="18"/>
      <c r="B2195" s="54">
        <f>IF(J2195="",0,COUNTIF($J$7:J2195,J2195))</f>
        <v>0</v>
      </c>
      <c r="C2195" s="54" t="str">
        <f t="shared" si="138"/>
        <v>0</v>
      </c>
      <c r="D2195" s="57">
        <f t="shared" si="139"/>
        <v>45291</v>
      </c>
      <c r="E2195" s="54">
        <f t="shared" si="140"/>
        <v>81</v>
      </c>
      <c r="F2195" s="18"/>
      <c r="G2195" s="46"/>
      <c r="H2195" s="3"/>
      <c r="I2195" s="4"/>
      <c r="J2195" s="3"/>
      <c r="K2195" s="21" t="str">
        <f t="shared" si="141"/>
        <v/>
      </c>
      <c r="L2195" s="2"/>
      <c r="M2195" s="2"/>
      <c r="N2195" s="18"/>
      <c r="O2195" s="18"/>
    </row>
    <row r="2196" spans="1:15" ht="18.75" customHeight="1" x14ac:dyDescent="0.25">
      <c r="A2196" s="18"/>
      <c r="B2196" s="54">
        <f>IF(J2196="",0,COUNTIF($J$7:J2196,J2196))</f>
        <v>0</v>
      </c>
      <c r="C2196" s="54" t="str">
        <f t="shared" si="138"/>
        <v>0</v>
      </c>
      <c r="D2196" s="57">
        <f t="shared" si="139"/>
        <v>45291</v>
      </c>
      <c r="E2196" s="54">
        <f t="shared" si="140"/>
        <v>81</v>
      </c>
      <c r="F2196" s="18"/>
      <c r="G2196" s="46"/>
      <c r="H2196" s="3"/>
      <c r="I2196" s="4"/>
      <c r="J2196" s="3"/>
      <c r="K2196" s="21" t="str">
        <f t="shared" si="141"/>
        <v/>
      </c>
      <c r="L2196" s="2"/>
      <c r="M2196" s="2"/>
      <c r="N2196" s="18"/>
      <c r="O2196" s="18"/>
    </row>
    <row r="2197" spans="1:15" ht="18.75" customHeight="1" x14ac:dyDescent="0.25">
      <c r="A2197" s="18"/>
      <c r="B2197" s="54">
        <f>IF(J2197="",0,COUNTIF($J$7:J2197,J2197))</f>
        <v>0</v>
      </c>
      <c r="C2197" s="54" t="str">
        <f t="shared" si="138"/>
        <v>0</v>
      </c>
      <c r="D2197" s="57">
        <f t="shared" si="139"/>
        <v>45291</v>
      </c>
      <c r="E2197" s="54">
        <f t="shared" si="140"/>
        <v>81</v>
      </c>
      <c r="F2197" s="18"/>
      <c r="G2197" s="46"/>
      <c r="H2197" s="3"/>
      <c r="I2197" s="4"/>
      <c r="J2197" s="3"/>
      <c r="K2197" s="21" t="str">
        <f t="shared" si="141"/>
        <v/>
      </c>
      <c r="L2197" s="2"/>
      <c r="M2197" s="2"/>
      <c r="N2197" s="18"/>
      <c r="O2197" s="18"/>
    </row>
    <row r="2198" spans="1:15" ht="18.75" customHeight="1" x14ac:dyDescent="0.25">
      <c r="A2198" s="18"/>
      <c r="B2198" s="54">
        <f>IF(J2198="",0,COUNTIF($J$7:J2198,J2198))</f>
        <v>0</v>
      </c>
      <c r="C2198" s="54" t="str">
        <f t="shared" si="138"/>
        <v>0</v>
      </c>
      <c r="D2198" s="57">
        <f t="shared" si="139"/>
        <v>45291</v>
      </c>
      <c r="E2198" s="54">
        <f t="shared" si="140"/>
        <v>81</v>
      </c>
      <c r="F2198" s="18"/>
      <c r="G2198" s="46"/>
      <c r="H2198" s="3"/>
      <c r="I2198" s="4"/>
      <c r="J2198" s="3"/>
      <c r="K2198" s="21" t="str">
        <f t="shared" si="141"/>
        <v/>
      </c>
      <c r="L2198" s="2"/>
      <c r="M2198" s="2"/>
      <c r="N2198" s="18"/>
      <c r="O2198" s="18"/>
    </row>
    <row r="2199" spans="1:15" ht="18.75" customHeight="1" x14ac:dyDescent="0.25">
      <c r="A2199" s="18"/>
      <c r="B2199" s="54">
        <f>IF(J2199="",0,COUNTIF($J$7:J2199,J2199))</f>
        <v>0</v>
      </c>
      <c r="C2199" s="54" t="str">
        <f t="shared" si="138"/>
        <v>0</v>
      </c>
      <c r="D2199" s="57">
        <f t="shared" si="139"/>
        <v>45291</v>
      </c>
      <c r="E2199" s="54">
        <f t="shared" si="140"/>
        <v>81</v>
      </c>
      <c r="F2199" s="18"/>
      <c r="G2199" s="46"/>
      <c r="H2199" s="3"/>
      <c r="I2199" s="4"/>
      <c r="J2199" s="3"/>
      <c r="K2199" s="21" t="str">
        <f t="shared" si="141"/>
        <v/>
      </c>
      <c r="L2199" s="2"/>
      <c r="M2199" s="2"/>
      <c r="N2199" s="18"/>
      <c r="O2199" s="18"/>
    </row>
    <row r="2200" spans="1:15" ht="18.75" customHeight="1" x14ac:dyDescent="0.25">
      <c r="A2200" s="18"/>
      <c r="B2200" s="54">
        <f>IF(J2200="",0,COUNTIF($J$7:J2200,J2200))</f>
        <v>0</v>
      </c>
      <c r="C2200" s="54" t="str">
        <f t="shared" si="138"/>
        <v>0</v>
      </c>
      <c r="D2200" s="57">
        <f t="shared" si="139"/>
        <v>45291</v>
      </c>
      <c r="E2200" s="54">
        <f t="shared" si="140"/>
        <v>81</v>
      </c>
      <c r="F2200" s="18"/>
      <c r="G2200" s="46"/>
      <c r="H2200" s="3"/>
      <c r="I2200" s="4"/>
      <c r="J2200" s="3"/>
      <c r="K2200" s="21" t="str">
        <f t="shared" si="141"/>
        <v/>
      </c>
      <c r="L2200" s="2"/>
      <c r="M2200" s="2"/>
      <c r="N2200" s="18"/>
      <c r="O2200" s="18"/>
    </row>
    <row r="2201" spans="1:15" ht="18.75" customHeight="1" x14ac:dyDescent="0.25">
      <c r="A2201" s="18"/>
      <c r="B2201" s="54">
        <f>IF(J2201="",0,COUNTIF($J$7:J2201,J2201))</f>
        <v>0</v>
      </c>
      <c r="C2201" s="54" t="str">
        <f t="shared" si="138"/>
        <v>0</v>
      </c>
      <c r="D2201" s="57">
        <f t="shared" si="139"/>
        <v>45291</v>
      </c>
      <c r="E2201" s="54">
        <f t="shared" si="140"/>
        <v>81</v>
      </c>
      <c r="F2201" s="18"/>
      <c r="G2201" s="46"/>
      <c r="H2201" s="3"/>
      <c r="I2201" s="4"/>
      <c r="J2201" s="3"/>
      <c r="K2201" s="21" t="str">
        <f t="shared" si="141"/>
        <v/>
      </c>
      <c r="L2201" s="2"/>
      <c r="M2201" s="2"/>
      <c r="N2201" s="18"/>
      <c r="O2201" s="18"/>
    </row>
    <row r="2202" spans="1:15" ht="18.75" customHeight="1" x14ac:dyDescent="0.25">
      <c r="A2202" s="18"/>
      <c r="B2202" s="54">
        <f>IF(J2202="",0,COUNTIF($J$7:J2202,J2202))</f>
        <v>0</v>
      </c>
      <c r="C2202" s="54" t="str">
        <f t="shared" si="138"/>
        <v>0</v>
      </c>
      <c r="D2202" s="57">
        <f t="shared" si="139"/>
        <v>45291</v>
      </c>
      <c r="E2202" s="54">
        <f t="shared" si="140"/>
        <v>81</v>
      </c>
      <c r="F2202" s="18"/>
      <c r="G2202" s="46"/>
      <c r="H2202" s="3"/>
      <c r="I2202" s="4"/>
      <c r="J2202" s="3"/>
      <c r="K2202" s="21" t="str">
        <f t="shared" si="141"/>
        <v/>
      </c>
      <c r="L2202" s="2"/>
      <c r="M2202" s="2"/>
      <c r="N2202" s="18"/>
      <c r="O2202" s="18"/>
    </row>
    <row r="2203" spans="1:15" ht="18.75" customHeight="1" x14ac:dyDescent="0.25">
      <c r="A2203" s="18"/>
      <c r="B2203" s="54">
        <f>IF(J2203="",0,COUNTIF($J$7:J2203,J2203))</f>
        <v>0</v>
      </c>
      <c r="C2203" s="54" t="str">
        <f t="shared" si="138"/>
        <v>0</v>
      </c>
      <c r="D2203" s="57">
        <f t="shared" si="139"/>
        <v>45291</v>
      </c>
      <c r="E2203" s="54">
        <f t="shared" si="140"/>
        <v>81</v>
      </c>
      <c r="F2203" s="18"/>
      <c r="G2203" s="46"/>
      <c r="H2203" s="3"/>
      <c r="I2203" s="4"/>
      <c r="J2203" s="3"/>
      <c r="K2203" s="21" t="str">
        <f t="shared" si="141"/>
        <v/>
      </c>
      <c r="L2203" s="2"/>
      <c r="M2203" s="2"/>
      <c r="N2203" s="18"/>
      <c r="O2203" s="18"/>
    </row>
    <row r="2204" spans="1:15" ht="18.75" customHeight="1" x14ac:dyDescent="0.25">
      <c r="A2204" s="18"/>
      <c r="B2204" s="54">
        <f>IF(J2204="",0,COUNTIF($J$7:J2204,J2204))</f>
        <v>0</v>
      </c>
      <c r="C2204" s="54" t="str">
        <f t="shared" si="138"/>
        <v>0</v>
      </c>
      <c r="D2204" s="57">
        <f t="shared" si="139"/>
        <v>45291</v>
      </c>
      <c r="E2204" s="54">
        <f t="shared" si="140"/>
        <v>81</v>
      </c>
      <c r="F2204" s="18"/>
      <c r="G2204" s="46"/>
      <c r="H2204" s="3"/>
      <c r="I2204" s="4"/>
      <c r="J2204" s="3"/>
      <c r="K2204" s="21" t="str">
        <f t="shared" si="141"/>
        <v/>
      </c>
      <c r="L2204" s="2"/>
      <c r="M2204" s="2"/>
      <c r="N2204" s="18"/>
      <c r="O2204" s="18"/>
    </row>
    <row r="2205" spans="1:15" ht="18.75" customHeight="1" x14ac:dyDescent="0.25">
      <c r="A2205" s="18"/>
      <c r="B2205" s="54">
        <f>IF(J2205="",0,COUNTIF($J$7:J2205,J2205))</f>
        <v>0</v>
      </c>
      <c r="C2205" s="54" t="str">
        <f t="shared" si="138"/>
        <v>0</v>
      </c>
      <c r="D2205" s="57">
        <f t="shared" si="139"/>
        <v>45291</v>
      </c>
      <c r="E2205" s="54">
        <f t="shared" si="140"/>
        <v>81</v>
      </c>
      <c r="F2205" s="18"/>
      <c r="G2205" s="46"/>
      <c r="H2205" s="3"/>
      <c r="I2205" s="4"/>
      <c r="J2205" s="3"/>
      <c r="K2205" s="21" t="str">
        <f t="shared" si="141"/>
        <v/>
      </c>
      <c r="L2205" s="2"/>
      <c r="M2205" s="2"/>
      <c r="N2205" s="18"/>
      <c r="O2205" s="18"/>
    </row>
    <row r="2206" spans="1:15" ht="18.75" customHeight="1" x14ac:dyDescent="0.25">
      <c r="A2206" s="18"/>
      <c r="B2206" s="54">
        <f>IF(J2206="",0,COUNTIF($J$7:J2206,J2206))</f>
        <v>0</v>
      </c>
      <c r="C2206" s="54" t="str">
        <f t="shared" si="138"/>
        <v>0</v>
      </c>
      <c r="D2206" s="57">
        <f t="shared" si="139"/>
        <v>45291</v>
      </c>
      <c r="E2206" s="54">
        <f t="shared" si="140"/>
        <v>81</v>
      </c>
      <c r="F2206" s="18"/>
      <c r="G2206" s="46"/>
      <c r="H2206" s="3"/>
      <c r="I2206" s="4"/>
      <c r="J2206" s="3"/>
      <c r="K2206" s="21" t="str">
        <f t="shared" si="141"/>
        <v/>
      </c>
      <c r="L2206" s="2"/>
      <c r="M2206" s="2"/>
      <c r="N2206" s="18"/>
      <c r="O2206" s="18"/>
    </row>
    <row r="2207" spans="1:15" ht="18.75" customHeight="1" x14ac:dyDescent="0.25">
      <c r="A2207" s="18"/>
      <c r="B2207" s="54">
        <f>IF(J2207="",0,COUNTIF($J$7:J2207,J2207))</f>
        <v>0</v>
      </c>
      <c r="C2207" s="54" t="str">
        <f t="shared" si="138"/>
        <v>0</v>
      </c>
      <c r="D2207" s="57">
        <f t="shared" si="139"/>
        <v>45291</v>
      </c>
      <c r="E2207" s="54">
        <f t="shared" si="140"/>
        <v>81</v>
      </c>
      <c r="F2207" s="18"/>
      <c r="G2207" s="46"/>
      <c r="H2207" s="3"/>
      <c r="I2207" s="4"/>
      <c r="J2207" s="3"/>
      <c r="K2207" s="21" t="str">
        <f t="shared" si="141"/>
        <v/>
      </c>
      <c r="L2207" s="2"/>
      <c r="M2207" s="2"/>
      <c r="N2207" s="18"/>
      <c r="O2207" s="18"/>
    </row>
    <row r="2208" spans="1:15" ht="18.75" customHeight="1" x14ac:dyDescent="0.25">
      <c r="A2208" s="18"/>
      <c r="B2208" s="54">
        <f>IF(J2208="",0,COUNTIF($J$7:J2208,J2208))</f>
        <v>0</v>
      </c>
      <c r="C2208" s="54" t="str">
        <f t="shared" si="138"/>
        <v>0</v>
      </c>
      <c r="D2208" s="57">
        <f t="shared" si="139"/>
        <v>45291</v>
      </c>
      <c r="E2208" s="54">
        <f t="shared" si="140"/>
        <v>81</v>
      </c>
      <c r="F2208" s="18"/>
      <c r="G2208" s="46"/>
      <c r="H2208" s="3"/>
      <c r="I2208" s="4"/>
      <c r="J2208" s="3"/>
      <c r="K2208" s="21" t="str">
        <f t="shared" si="141"/>
        <v/>
      </c>
      <c r="L2208" s="2"/>
      <c r="M2208" s="2"/>
      <c r="N2208" s="18"/>
      <c r="O2208" s="18"/>
    </row>
    <row r="2209" spans="1:15" ht="18.75" customHeight="1" x14ac:dyDescent="0.25">
      <c r="A2209" s="18"/>
      <c r="B2209" s="54">
        <f>IF(J2209="",0,COUNTIF($J$7:J2209,J2209))</f>
        <v>0</v>
      </c>
      <c r="C2209" s="54" t="str">
        <f t="shared" si="138"/>
        <v>0</v>
      </c>
      <c r="D2209" s="57">
        <f t="shared" si="139"/>
        <v>45291</v>
      </c>
      <c r="E2209" s="54">
        <f t="shared" si="140"/>
        <v>81</v>
      </c>
      <c r="F2209" s="18"/>
      <c r="G2209" s="46"/>
      <c r="H2209" s="3"/>
      <c r="I2209" s="4"/>
      <c r="J2209" s="3"/>
      <c r="K2209" s="21" t="str">
        <f t="shared" si="141"/>
        <v/>
      </c>
      <c r="L2209" s="2"/>
      <c r="M2209" s="2"/>
      <c r="N2209" s="18"/>
      <c r="O2209" s="18"/>
    </row>
    <row r="2210" spans="1:15" ht="18.75" customHeight="1" x14ac:dyDescent="0.25">
      <c r="A2210" s="18"/>
      <c r="B2210" s="54">
        <f>IF(J2210="",0,COUNTIF($J$7:J2210,J2210))</f>
        <v>0</v>
      </c>
      <c r="C2210" s="54" t="str">
        <f t="shared" si="138"/>
        <v>0</v>
      </c>
      <c r="D2210" s="57">
        <f t="shared" si="139"/>
        <v>45291</v>
      </c>
      <c r="E2210" s="54">
        <f t="shared" si="140"/>
        <v>81</v>
      </c>
      <c r="F2210" s="18"/>
      <c r="G2210" s="46"/>
      <c r="H2210" s="3"/>
      <c r="I2210" s="4"/>
      <c r="J2210" s="3"/>
      <c r="K2210" s="21" t="str">
        <f t="shared" si="141"/>
        <v/>
      </c>
      <c r="L2210" s="2"/>
      <c r="M2210" s="2"/>
      <c r="N2210" s="18"/>
      <c r="O2210" s="18"/>
    </row>
    <row r="2211" spans="1:15" ht="18.75" customHeight="1" x14ac:dyDescent="0.25">
      <c r="A2211" s="18"/>
      <c r="B2211" s="54">
        <f>IF(J2211="",0,COUNTIF($J$7:J2211,J2211))</f>
        <v>0</v>
      </c>
      <c r="C2211" s="54" t="str">
        <f t="shared" si="138"/>
        <v>0</v>
      </c>
      <c r="D2211" s="57">
        <f t="shared" si="139"/>
        <v>45291</v>
      </c>
      <c r="E2211" s="54">
        <f t="shared" si="140"/>
        <v>81</v>
      </c>
      <c r="F2211" s="18"/>
      <c r="G2211" s="46"/>
      <c r="H2211" s="3"/>
      <c r="I2211" s="4"/>
      <c r="J2211" s="3"/>
      <c r="K2211" s="21" t="str">
        <f t="shared" si="141"/>
        <v/>
      </c>
      <c r="L2211" s="2"/>
      <c r="M2211" s="2"/>
      <c r="N2211" s="18"/>
      <c r="O2211" s="18"/>
    </row>
    <row r="2212" spans="1:15" ht="18.75" customHeight="1" x14ac:dyDescent="0.25">
      <c r="A2212" s="18"/>
      <c r="B2212" s="54">
        <f>IF(J2212="",0,COUNTIF($J$7:J2212,J2212))</f>
        <v>0</v>
      </c>
      <c r="C2212" s="54" t="str">
        <f t="shared" si="138"/>
        <v>0</v>
      </c>
      <c r="D2212" s="57">
        <f t="shared" si="139"/>
        <v>45291</v>
      </c>
      <c r="E2212" s="54">
        <f t="shared" si="140"/>
        <v>81</v>
      </c>
      <c r="F2212" s="18"/>
      <c r="G2212" s="46"/>
      <c r="H2212" s="3"/>
      <c r="I2212" s="4"/>
      <c r="J2212" s="3"/>
      <c r="K2212" s="21" t="str">
        <f t="shared" si="141"/>
        <v/>
      </c>
      <c r="L2212" s="2"/>
      <c r="M2212" s="2"/>
      <c r="N2212" s="18"/>
      <c r="O2212" s="18"/>
    </row>
    <row r="2213" spans="1:15" ht="18.75" customHeight="1" x14ac:dyDescent="0.25">
      <c r="A2213" s="18"/>
      <c r="B2213" s="54">
        <f>IF(J2213="",0,COUNTIF($J$7:J2213,J2213))</f>
        <v>0</v>
      </c>
      <c r="C2213" s="54" t="str">
        <f t="shared" si="138"/>
        <v>0</v>
      </c>
      <c r="D2213" s="57">
        <f t="shared" si="139"/>
        <v>45291</v>
      </c>
      <c r="E2213" s="54">
        <f t="shared" si="140"/>
        <v>81</v>
      </c>
      <c r="F2213" s="18"/>
      <c r="G2213" s="46"/>
      <c r="H2213" s="3"/>
      <c r="I2213" s="4"/>
      <c r="J2213" s="3"/>
      <c r="K2213" s="21" t="str">
        <f t="shared" si="141"/>
        <v/>
      </c>
      <c r="L2213" s="2"/>
      <c r="M2213" s="2"/>
      <c r="N2213" s="18"/>
      <c r="O2213" s="18"/>
    </row>
    <row r="2214" spans="1:15" ht="18.75" customHeight="1" x14ac:dyDescent="0.25">
      <c r="A2214" s="18"/>
      <c r="B2214" s="54">
        <f>IF(J2214="",0,COUNTIF($J$7:J2214,J2214))</f>
        <v>0</v>
      </c>
      <c r="C2214" s="54" t="str">
        <f t="shared" si="138"/>
        <v>0</v>
      </c>
      <c r="D2214" s="57">
        <f t="shared" si="139"/>
        <v>45291</v>
      </c>
      <c r="E2214" s="54">
        <f t="shared" si="140"/>
        <v>81</v>
      </c>
      <c r="F2214" s="18"/>
      <c r="G2214" s="46"/>
      <c r="H2214" s="3"/>
      <c r="I2214" s="4"/>
      <c r="J2214" s="3"/>
      <c r="K2214" s="21" t="str">
        <f t="shared" si="141"/>
        <v/>
      </c>
      <c r="L2214" s="2"/>
      <c r="M2214" s="2"/>
      <c r="N2214" s="18"/>
      <c r="O2214" s="18"/>
    </row>
    <row r="2215" spans="1:15" ht="18.75" customHeight="1" x14ac:dyDescent="0.25">
      <c r="A2215" s="18"/>
      <c r="B2215" s="54">
        <f>IF(J2215="",0,COUNTIF($J$7:J2215,J2215))</f>
        <v>0</v>
      </c>
      <c r="C2215" s="54" t="str">
        <f t="shared" si="138"/>
        <v>0</v>
      </c>
      <c r="D2215" s="57">
        <f t="shared" si="139"/>
        <v>45291</v>
      </c>
      <c r="E2215" s="54">
        <f t="shared" si="140"/>
        <v>81</v>
      </c>
      <c r="F2215" s="18"/>
      <c r="G2215" s="46"/>
      <c r="H2215" s="3"/>
      <c r="I2215" s="4"/>
      <c r="J2215" s="3"/>
      <c r="K2215" s="21" t="str">
        <f t="shared" si="141"/>
        <v/>
      </c>
      <c r="L2215" s="2"/>
      <c r="M2215" s="2"/>
      <c r="N2215" s="18"/>
      <c r="O2215" s="18"/>
    </row>
    <row r="2216" spans="1:15" ht="18.75" customHeight="1" x14ac:dyDescent="0.25">
      <c r="A2216" s="18"/>
      <c r="B2216" s="54">
        <f>IF(J2216="",0,COUNTIF($J$7:J2216,J2216))</f>
        <v>0</v>
      </c>
      <c r="C2216" s="54" t="str">
        <f t="shared" si="138"/>
        <v>0</v>
      </c>
      <c r="D2216" s="57">
        <f t="shared" si="139"/>
        <v>45291</v>
      </c>
      <c r="E2216" s="54">
        <f t="shared" si="140"/>
        <v>81</v>
      </c>
      <c r="F2216" s="18"/>
      <c r="G2216" s="46"/>
      <c r="H2216" s="3"/>
      <c r="I2216" s="4"/>
      <c r="J2216" s="3"/>
      <c r="K2216" s="21" t="str">
        <f t="shared" si="141"/>
        <v/>
      </c>
      <c r="L2216" s="2"/>
      <c r="M2216" s="2"/>
      <c r="N2216" s="18"/>
      <c r="O2216" s="18"/>
    </row>
    <row r="2217" spans="1:15" ht="18.75" customHeight="1" x14ac:dyDescent="0.25">
      <c r="A2217" s="18"/>
      <c r="B2217" s="54">
        <f>IF(J2217="",0,COUNTIF($J$7:J2217,J2217))</f>
        <v>0</v>
      </c>
      <c r="C2217" s="54" t="str">
        <f t="shared" si="138"/>
        <v>0</v>
      </c>
      <c r="D2217" s="57">
        <f t="shared" si="139"/>
        <v>45291</v>
      </c>
      <c r="E2217" s="54">
        <f t="shared" si="140"/>
        <v>81</v>
      </c>
      <c r="F2217" s="18"/>
      <c r="G2217" s="46"/>
      <c r="H2217" s="3"/>
      <c r="I2217" s="4"/>
      <c r="J2217" s="3"/>
      <c r="K2217" s="21" t="str">
        <f t="shared" si="141"/>
        <v/>
      </c>
      <c r="L2217" s="2"/>
      <c r="M2217" s="2"/>
      <c r="N2217" s="18"/>
      <c r="O2217" s="18"/>
    </row>
    <row r="2218" spans="1:15" ht="18.75" customHeight="1" x14ac:dyDescent="0.25">
      <c r="A2218" s="18"/>
      <c r="B2218" s="54">
        <f>IF(J2218="",0,COUNTIF($J$7:J2218,J2218))</f>
        <v>0</v>
      </c>
      <c r="C2218" s="54" t="str">
        <f t="shared" si="138"/>
        <v>0</v>
      </c>
      <c r="D2218" s="57">
        <f t="shared" si="139"/>
        <v>45291</v>
      </c>
      <c r="E2218" s="54">
        <f t="shared" si="140"/>
        <v>81</v>
      </c>
      <c r="F2218" s="18"/>
      <c r="G2218" s="46"/>
      <c r="H2218" s="3"/>
      <c r="I2218" s="4"/>
      <c r="J2218" s="3"/>
      <c r="K2218" s="21" t="str">
        <f t="shared" si="141"/>
        <v/>
      </c>
      <c r="L2218" s="2"/>
      <c r="M2218" s="2"/>
      <c r="N2218" s="18"/>
      <c r="O2218" s="18"/>
    </row>
    <row r="2219" spans="1:15" ht="18.75" customHeight="1" x14ac:dyDescent="0.25">
      <c r="A2219" s="18"/>
      <c r="B2219" s="54">
        <f>IF(J2219="",0,COUNTIF($J$7:J2219,J2219))</f>
        <v>0</v>
      </c>
      <c r="C2219" s="54" t="str">
        <f t="shared" si="138"/>
        <v>0</v>
      </c>
      <c r="D2219" s="57">
        <f t="shared" si="139"/>
        <v>45291</v>
      </c>
      <c r="E2219" s="54">
        <f t="shared" si="140"/>
        <v>81</v>
      </c>
      <c r="F2219" s="18"/>
      <c r="G2219" s="46"/>
      <c r="H2219" s="3"/>
      <c r="I2219" s="4"/>
      <c r="J2219" s="3"/>
      <c r="K2219" s="21" t="str">
        <f t="shared" si="141"/>
        <v/>
      </c>
      <c r="L2219" s="2"/>
      <c r="M2219" s="2"/>
      <c r="N2219" s="18"/>
      <c r="O2219" s="18"/>
    </row>
    <row r="2220" spans="1:15" ht="18.75" customHeight="1" x14ac:dyDescent="0.25">
      <c r="A2220" s="18"/>
      <c r="B2220" s="54">
        <f>IF(J2220="",0,COUNTIF($J$7:J2220,J2220))</f>
        <v>0</v>
      </c>
      <c r="C2220" s="54" t="str">
        <f t="shared" si="138"/>
        <v>0</v>
      </c>
      <c r="D2220" s="57">
        <f t="shared" si="139"/>
        <v>45291</v>
      </c>
      <c r="E2220" s="54">
        <f t="shared" si="140"/>
        <v>81</v>
      </c>
      <c r="F2220" s="18"/>
      <c r="G2220" s="46"/>
      <c r="H2220" s="3"/>
      <c r="I2220" s="4"/>
      <c r="J2220" s="3"/>
      <c r="K2220" s="21" t="str">
        <f t="shared" si="141"/>
        <v/>
      </c>
      <c r="L2220" s="2"/>
      <c r="M2220" s="2"/>
      <c r="N2220" s="18"/>
      <c r="O2220" s="18"/>
    </row>
    <row r="2221" spans="1:15" ht="18.75" customHeight="1" x14ac:dyDescent="0.25">
      <c r="A2221" s="18"/>
      <c r="B2221" s="54">
        <f>IF(J2221="",0,COUNTIF($J$7:J2221,J2221))</f>
        <v>0</v>
      </c>
      <c r="C2221" s="54" t="str">
        <f t="shared" si="138"/>
        <v>0</v>
      </c>
      <c r="D2221" s="57">
        <f t="shared" si="139"/>
        <v>45291</v>
      </c>
      <c r="E2221" s="54">
        <f t="shared" si="140"/>
        <v>81</v>
      </c>
      <c r="F2221" s="18"/>
      <c r="G2221" s="46"/>
      <c r="H2221" s="3"/>
      <c r="I2221" s="4"/>
      <c r="J2221" s="3"/>
      <c r="K2221" s="21" t="str">
        <f t="shared" si="141"/>
        <v/>
      </c>
      <c r="L2221" s="2"/>
      <c r="M2221" s="2"/>
      <c r="N2221" s="18"/>
      <c r="O2221" s="18"/>
    </row>
    <row r="2222" spans="1:15" ht="18.75" customHeight="1" x14ac:dyDescent="0.25">
      <c r="A2222" s="18"/>
      <c r="B2222" s="54">
        <f>IF(J2222="",0,COUNTIF($J$7:J2222,J2222))</f>
        <v>0</v>
      </c>
      <c r="C2222" s="54" t="str">
        <f t="shared" si="138"/>
        <v>0</v>
      </c>
      <c r="D2222" s="57">
        <f t="shared" si="139"/>
        <v>45291</v>
      </c>
      <c r="E2222" s="54">
        <f t="shared" si="140"/>
        <v>81</v>
      </c>
      <c r="F2222" s="18"/>
      <c r="G2222" s="46"/>
      <c r="H2222" s="3"/>
      <c r="I2222" s="4"/>
      <c r="J2222" s="3"/>
      <c r="K2222" s="21" t="str">
        <f t="shared" si="141"/>
        <v/>
      </c>
      <c r="L2222" s="2"/>
      <c r="M2222" s="2"/>
      <c r="N2222" s="18"/>
      <c r="O2222" s="18"/>
    </row>
    <row r="2223" spans="1:15" ht="18.75" customHeight="1" x14ac:dyDescent="0.25">
      <c r="A2223" s="18"/>
      <c r="B2223" s="54">
        <f>IF(J2223="",0,COUNTIF($J$7:J2223,J2223))</f>
        <v>0</v>
      </c>
      <c r="C2223" s="54" t="str">
        <f t="shared" si="138"/>
        <v>0</v>
      </c>
      <c r="D2223" s="57">
        <f t="shared" si="139"/>
        <v>45291</v>
      </c>
      <c r="E2223" s="54">
        <f t="shared" si="140"/>
        <v>81</v>
      </c>
      <c r="F2223" s="18"/>
      <c r="G2223" s="46"/>
      <c r="H2223" s="3"/>
      <c r="I2223" s="4"/>
      <c r="J2223" s="3"/>
      <c r="K2223" s="21" t="str">
        <f t="shared" si="141"/>
        <v/>
      </c>
      <c r="L2223" s="2"/>
      <c r="M2223" s="2"/>
      <c r="N2223" s="18"/>
      <c r="O2223" s="18"/>
    </row>
    <row r="2224" spans="1:15" ht="18.75" customHeight="1" x14ac:dyDescent="0.25">
      <c r="A2224" s="18"/>
      <c r="B2224" s="54">
        <f>IF(J2224="",0,COUNTIF($J$7:J2224,J2224))</f>
        <v>0</v>
      </c>
      <c r="C2224" s="54" t="str">
        <f t="shared" si="138"/>
        <v>0</v>
      </c>
      <c r="D2224" s="57">
        <f t="shared" si="139"/>
        <v>45291</v>
      </c>
      <c r="E2224" s="54">
        <f t="shared" si="140"/>
        <v>81</v>
      </c>
      <c r="F2224" s="18"/>
      <c r="G2224" s="46"/>
      <c r="H2224" s="3"/>
      <c r="I2224" s="4"/>
      <c r="J2224" s="3"/>
      <c r="K2224" s="21" t="str">
        <f t="shared" si="141"/>
        <v/>
      </c>
      <c r="L2224" s="2"/>
      <c r="M2224" s="2"/>
      <c r="N2224" s="18"/>
      <c r="O2224" s="18"/>
    </row>
    <row r="2225" spans="1:15" ht="18.75" customHeight="1" x14ac:dyDescent="0.25">
      <c r="A2225" s="18"/>
      <c r="B2225" s="54">
        <f>IF(J2225="",0,COUNTIF($J$7:J2225,J2225))</f>
        <v>0</v>
      </c>
      <c r="C2225" s="54" t="str">
        <f t="shared" si="138"/>
        <v>0</v>
      </c>
      <c r="D2225" s="57">
        <f t="shared" si="139"/>
        <v>45291</v>
      </c>
      <c r="E2225" s="54">
        <f t="shared" si="140"/>
        <v>81</v>
      </c>
      <c r="F2225" s="18"/>
      <c r="G2225" s="46"/>
      <c r="H2225" s="3"/>
      <c r="I2225" s="4"/>
      <c r="J2225" s="3"/>
      <c r="K2225" s="21" t="str">
        <f t="shared" si="141"/>
        <v/>
      </c>
      <c r="L2225" s="2"/>
      <c r="M2225" s="2"/>
      <c r="N2225" s="18"/>
      <c r="O2225" s="18"/>
    </row>
    <row r="2226" spans="1:15" ht="18.75" customHeight="1" x14ac:dyDescent="0.25">
      <c r="A2226" s="18"/>
      <c r="B2226" s="54">
        <f>IF(J2226="",0,COUNTIF($J$7:J2226,J2226))</f>
        <v>0</v>
      </c>
      <c r="C2226" s="54" t="str">
        <f t="shared" si="138"/>
        <v>0</v>
      </c>
      <c r="D2226" s="57">
        <f t="shared" si="139"/>
        <v>45291</v>
      </c>
      <c r="E2226" s="54">
        <f t="shared" si="140"/>
        <v>81</v>
      </c>
      <c r="F2226" s="18"/>
      <c r="G2226" s="46"/>
      <c r="H2226" s="3"/>
      <c r="I2226" s="4"/>
      <c r="J2226" s="3"/>
      <c r="K2226" s="21" t="str">
        <f t="shared" si="141"/>
        <v/>
      </c>
      <c r="L2226" s="2"/>
      <c r="M2226" s="2"/>
      <c r="N2226" s="18"/>
      <c r="O2226" s="18"/>
    </row>
    <row r="2227" spans="1:15" ht="18.75" customHeight="1" x14ac:dyDescent="0.25">
      <c r="A2227" s="18"/>
      <c r="B2227" s="54">
        <f>IF(J2227="",0,COUNTIF($J$7:J2227,J2227))</f>
        <v>0</v>
      </c>
      <c r="C2227" s="54" t="str">
        <f t="shared" ref="C2227:C2290" si="142">B2227&amp;J2227</f>
        <v>0</v>
      </c>
      <c r="D2227" s="57">
        <f t="shared" ref="D2227:D2290" si="143">IF(G2227&lt;&gt;"",G2227,D2226)</f>
        <v>45291</v>
      </c>
      <c r="E2227" s="54">
        <f t="shared" ref="E2227:E2290" si="144">IF(H2227&lt;&gt;"",H2227,E2226)</f>
        <v>81</v>
      </c>
      <c r="F2227" s="18"/>
      <c r="G2227" s="46"/>
      <c r="H2227" s="3"/>
      <c r="I2227" s="4"/>
      <c r="J2227" s="3"/>
      <c r="K2227" s="21" t="str">
        <f t="shared" ref="K2227:K2290" si="145">IF(J2227&lt;&gt;"",VLOOKUP(J2227,DA,2,FALSE),"")</f>
        <v/>
      </c>
      <c r="L2227" s="2"/>
      <c r="M2227" s="2"/>
      <c r="N2227" s="18"/>
      <c r="O2227" s="18"/>
    </row>
    <row r="2228" spans="1:15" ht="18.75" customHeight="1" x14ac:dyDescent="0.25">
      <c r="A2228" s="18"/>
      <c r="B2228" s="54">
        <f>IF(J2228="",0,COUNTIF($J$7:J2228,J2228))</f>
        <v>0</v>
      </c>
      <c r="C2228" s="54" t="str">
        <f t="shared" si="142"/>
        <v>0</v>
      </c>
      <c r="D2228" s="57">
        <f t="shared" si="143"/>
        <v>45291</v>
      </c>
      <c r="E2228" s="54">
        <f t="shared" si="144"/>
        <v>81</v>
      </c>
      <c r="F2228" s="18"/>
      <c r="G2228" s="46"/>
      <c r="H2228" s="3"/>
      <c r="I2228" s="4"/>
      <c r="J2228" s="3"/>
      <c r="K2228" s="21" t="str">
        <f t="shared" si="145"/>
        <v/>
      </c>
      <c r="L2228" s="2"/>
      <c r="M2228" s="2"/>
      <c r="N2228" s="18"/>
      <c r="O2228" s="18"/>
    </row>
    <row r="2229" spans="1:15" ht="18.75" customHeight="1" x14ac:dyDescent="0.25">
      <c r="A2229" s="18"/>
      <c r="B2229" s="54">
        <f>IF(J2229="",0,COUNTIF($J$7:J2229,J2229))</f>
        <v>0</v>
      </c>
      <c r="C2229" s="54" t="str">
        <f t="shared" si="142"/>
        <v>0</v>
      </c>
      <c r="D2229" s="57">
        <f t="shared" si="143"/>
        <v>45291</v>
      </c>
      <c r="E2229" s="54">
        <f t="shared" si="144"/>
        <v>81</v>
      </c>
      <c r="F2229" s="18"/>
      <c r="G2229" s="46"/>
      <c r="H2229" s="3"/>
      <c r="I2229" s="4"/>
      <c r="J2229" s="3"/>
      <c r="K2229" s="21" t="str">
        <f t="shared" si="145"/>
        <v/>
      </c>
      <c r="L2229" s="2"/>
      <c r="M2229" s="2"/>
      <c r="N2229" s="18"/>
      <c r="O2229" s="18"/>
    </row>
    <row r="2230" spans="1:15" ht="18.75" customHeight="1" x14ac:dyDescent="0.25">
      <c r="A2230" s="18"/>
      <c r="B2230" s="54">
        <f>IF(J2230="",0,COUNTIF($J$7:J2230,J2230))</f>
        <v>0</v>
      </c>
      <c r="C2230" s="54" t="str">
        <f t="shared" si="142"/>
        <v>0</v>
      </c>
      <c r="D2230" s="57">
        <f t="shared" si="143"/>
        <v>45291</v>
      </c>
      <c r="E2230" s="54">
        <f t="shared" si="144"/>
        <v>81</v>
      </c>
      <c r="F2230" s="18"/>
      <c r="G2230" s="46"/>
      <c r="H2230" s="3"/>
      <c r="I2230" s="4"/>
      <c r="J2230" s="3"/>
      <c r="K2230" s="21" t="str">
        <f t="shared" si="145"/>
        <v/>
      </c>
      <c r="L2230" s="2"/>
      <c r="M2230" s="2"/>
      <c r="N2230" s="18"/>
      <c r="O2230" s="18"/>
    </row>
    <row r="2231" spans="1:15" ht="18.75" customHeight="1" x14ac:dyDescent="0.25">
      <c r="A2231" s="18"/>
      <c r="B2231" s="54">
        <f>IF(J2231="",0,COUNTIF($J$7:J2231,J2231))</f>
        <v>0</v>
      </c>
      <c r="C2231" s="54" t="str">
        <f t="shared" si="142"/>
        <v>0</v>
      </c>
      <c r="D2231" s="57">
        <f t="shared" si="143"/>
        <v>45291</v>
      </c>
      <c r="E2231" s="54">
        <f t="shared" si="144"/>
        <v>81</v>
      </c>
      <c r="F2231" s="18"/>
      <c r="G2231" s="46"/>
      <c r="H2231" s="3"/>
      <c r="I2231" s="4"/>
      <c r="J2231" s="3"/>
      <c r="K2231" s="21" t="str">
        <f t="shared" si="145"/>
        <v/>
      </c>
      <c r="L2231" s="2"/>
      <c r="M2231" s="2"/>
      <c r="N2231" s="18"/>
      <c r="O2231" s="18"/>
    </row>
    <row r="2232" spans="1:15" ht="18.75" customHeight="1" x14ac:dyDescent="0.25">
      <c r="A2232" s="18"/>
      <c r="B2232" s="54">
        <f>IF(J2232="",0,COUNTIF($J$7:J2232,J2232))</f>
        <v>0</v>
      </c>
      <c r="C2232" s="54" t="str">
        <f t="shared" si="142"/>
        <v>0</v>
      </c>
      <c r="D2232" s="57">
        <f t="shared" si="143"/>
        <v>45291</v>
      </c>
      <c r="E2232" s="54">
        <f t="shared" si="144"/>
        <v>81</v>
      </c>
      <c r="F2232" s="18"/>
      <c r="G2232" s="46"/>
      <c r="H2232" s="3"/>
      <c r="I2232" s="4"/>
      <c r="J2232" s="3"/>
      <c r="K2232" s="21" t="str">
        <f t="shared" si="145"/>
        <v/>
      </c>
      <c r="L2232" s="2"/>
      <c r="M2232" s="2"/>
      <c r="N2232" s="18"/>
      <c r="O2232" s="18"/>
    </row>
    <row r="2233" spans="1:15" ht="18.75" customHeight="1" x14ac:dyDescent="0.25">
      <c r="A2233" s="18"/>
      <c r="B2233" s="54">
        <f>IF(J2233="",0,COUNTIF($J$7:J2233,J2233))</f>
        <v>0</v>
      </c>
      <c r="C2233" s="54" t="str">
        <f t="shared" si="142"/>
        <v>0</v>
      </c>
      <c r="D2233" s="57">
        <f t="shared" si="143"/>
        <v>45291</v>
      </c>
      <c r="E2233" s="54">
        <f t="shared" si="144"/>
        <v>81</v>
      </c>
      <c r="F2233" s="18"/>
      <c r="G2233" s="46"/>
      <c r="H2233" s="3"/>
      <c r="I2233" s="4"/>
      <c r="J2233" s="3"/>
      <c r="K2233" s="21" t="str">
        <f t="shared" si="145"/>
        <v/>
      </c>
      <c r="L2233" s="2"/>
      <c r="M2233" s="2"/>
      <c r="N2233" s="18"/>
      <c r="O2233" s="18"/>
    </row>
    <row r="2234" spans="1:15" ht="18.75" customHeight="1" x14ac:dyDescent="0.25">
      <c r="A2234" s="18"/>
      <c r="B2234" s="54">
        <f>IF(J2234="",0,COUNTIF($J$7:J2234,J2234))</f>
        <v>0</v>
      </c>
      <c r="C2234" s="54" t="str">
        <f t="shared" si="142"/>
        <v>0</v>
      </c>
      <c r="D2234" s="57">
        <f t="shared" si="143"/>
        <v>45291</v>
      </c>
      <c r="E2234" s="54">
        <f t="shared" si="144"/>
        <v>81</v>
      </c>
      <c r="F2234" s="18"/>
      <c r="G2234" s="46"/>
      <c r="H2234" s="3"/>
      <c r="I2234" s="4"/>
      <c r="J2234" s="3"/>
      <c r="K2234" s="21" t="str">
        <f t="shared" si="145"/>
        <v/>
      </c>
      <c r="L2234" s="2"/>
      <c r="M2234" s="2"/>
      <c r="N2234" s="18"/>
      <c r="O2234" s="18"/>
    </row>
    <row r="2235" spans="1:15" ht="18.75" customHeight="1" x14ac:dyDescent="0.25">
      <c r="A2235" s="18"/>
      <c r="B2235" s="54">
        <f>IF(J2235="",0,COUNTIF($J$7:J2235,J2235))</f>
        <v>0</v>
      </c>
      <c r="C2235" s="54" t="str">
        <f t="shared" si="142"/>
        <v>0</v>
      </c>
      <c r="D2235" s="57">
        <f t="shared" si="143"/>
        <v>45291</v>
      </c>
      <c r="E2235" s="54">
        <f t="shared" si="144"/>
        <v>81</v>
      </c>
      <c r="F2235" s="18"/>
      <c r="G2235" s="46"/>
      <c r="H2235" s="3"/>
      <c r="I2235" s="4"/>
      <c r="J2235" s="3"/>
      <c r="K2235" s="21" t="str">
        <f t="shared" si="145"/>
        <v/>
      </c>
      <c r="L2235" s="2"/>
      <c r="M2235" s="2"/>
      <c r="N2235" s="18"/>
      <c r="O2235" s="18"/>
    </row>
    <row r="2236" spans="1:15" ht="18.75" customHeight="1" x14ac:dyDescent="0.25">
      <c r="A2236" s="18"/>
      <c r="B2236" s="54">
        <f>IF(J2236="",0,COUNTIF($J$7:J2236,J2236))</f>
        <v>0</v>
      </c>
      <c r="C2236" s="54" t="str">
        <f t="shared" si="142"/>
        <v>0</v>
      </c>
      <c r="D2236" s="57">
        <f t="shared" si="143"/>
        <v>45291</v>
      </c>
      <c r="E2236" s="54">
        <f t="shared" si="144"/>
        <v>81</v>
      </c>
      <c r="F2236" s="18"/>
      <c r="G2236" s="46"/>
      <c r="H2236" s="3"/>
      <c r="I2236" s="4"/>
      <c r="J2236" s="3"/>
      <c r="K2236" s="21" t="str">
        <f t="shared" si="145"/>
        <v/>
      </c>
      <c r="L2236" s="2"/>
      <c r="M2236" s="2"/>
      <c r="N2236" s="18"/>
      <c r="O2236" s="18"/>
    </row>
    <row r="2237" spans="1:15" ht="18.75" customHeight="1" x14ac:dyDescent="0.25">
      <c r="A2237" s="18"/>
      <c r="B2237" s="54">
        <f>IF(J2237="",0,COUNTIF($J$7:J2237,J2237))</f>
        <v>0</v>
      </c>
      <c r="C2237" s="54" t="str">
        <f t="shared" si="142"/>
        <v>0</v>
      </c>
      <c r="D2237" s="57">
        <f t="shared" si="143"/>
        <v>45291</v>
      </c>
      <c r="E2237" s="54">
        <f t="shared" si="144"/>
        <v>81</v>
      </c>
      <c r="F2237" s="18"/>
      <c r="G2237" s="46"/>
      <c r="H2237" s="3"/>
      <c r="I2237" s="4"/>
      <c r="J2237" s="3"/>
      <c r="K2237" s="21" t="str">
        <f t="shared" si="145"/>
        <v/>
      </c>
      <c r="L2237" s="2"/>
      <c r="M2237" s="2"/>
      <c r="N2237" s="18"/>
      <c r="O2237" s="18"/>
    </row>
    <row r="2238" spans="1:15" ht="18.75" customHeight="1" x14ac:dyDescent="0.25">
      <c r="A2238" s="18"/>
      <c r="B2238" s="54">
        <f>IF(J2238="",0,COUNTIF($J$7:J2238,J2238))</f>
        <v>0</v>
      </c>
      <c r="C2238" s="54" t="str">
        <f t="shared" si="142"/>
        <v>0</v>
      </c>
      <c r="D2238" s="57">
        <f t="shared" si="143"/>
        <v>45291</v>
      </c>
      <c r="E2238" s="54">
        <f t="shared" si="144"/>
        <v>81</v>
      </c>
      <c r="F2238" s="18"/>
      <c r="G2238" s="46"/>
      <c r="H2238" s="3"/>
      <c r="I2238" s="4"/>
      <c r="J2238" s="3"/>
      <c r="K2238" s="21" t="str">
        <f t="shared" si="145"/>
        <v/>
      </c>
      <c r="L2238" s="2"/>
      <c r="M2238" s="2"/>
      <c r="N2238" s="18"/>
      <c r="O2238" s="18"/>
    </row>
    <row r="2239" spans="1:15" ht="18.75" customHeight="1" x14ac:dyDescent="0.25">
      <c r="A2239" s="18"/>
      <c r="B2239" s="54">
        <f>IF(J2239="",0,COUNTIF($J$7:J2239,J2239))</f>
        <v>0</v>
      </c>
      <c r="C2239" s="54" t="str">
        <f t="shared" si="142"/>
        <v>0</v>
      </c>
      <c r="D2239" s="57">
        <f t="shared" si="143"/>
        <v>45291</v>
      </c>
      <c r="E2239" s="54">
        <f t="shared" si="144"/>
        <v>81</v>
      </c>
      <c r="F2239" s="18"/>
      <c r="G2239" s="46"/>
      <c r="H2239" s="3"/>
      <c r="I2239" s="4"/>
      <c r="J2239" s="3"/>
      <c r="K2239" s="21" t="str">
        <f t="shared" si="145"/>
        <v/>
      </c>
      <c r="L2239" s="2"/>
      <c r="M2239" s="2"/>
      <c r="N2239" s="18"/>
      <c r="O2239" s="18"/>
    </row>
    <row r="2240" spans="1:15" ht="18.75" customHeight="1" x14ac:dyDescent="0.25">
      <c r="A2240" s="18"/>
      <c r="B2240" s="54">
        <f>IF(J2240="",0,COUNTIF($J$7:J2240,J2240))</f>
        <v>0</v>
      </c>
      <c r="C2240" s="54" t="str">
        <f t="shared" si="142"/>
        <v>0</v>
      </c>
      <c r="D2240" s="57">
        <f t="shared" si="143"/>
        <v>45291</v>
      </c>
      <c r="E2240" s="54">
        <f t="shared" si="144"/>
        <v>81</v>
      </c>
      <c r="F2240" s="18"/>
      <c r="G2240" s="46"/>
      <c r="H2240" s="3"/>
      <c r="I2240" s="4"/>
      <c r="J2240" s="3"/>
      <c r="K2240" s="21" t="str">
        <f t="shared" si="145"/>
        <v/>
      </c>
      <c r="L2240" s="2"/>
      <c r="M2240" s="2"/>
      <c r="N2240" s="18"/>
      <c r="O2240" s="18"/>
    </row>
    <row r="2241" spans="1:15" ht="18.75" customHeight="1" x14ac:dyDescent="0.25">
      <c r="A2241" s="18"/>
      <c r="B2241" s="54">
        <f>IF(J2241="",0,COUNTIF($J$7:J2241,J2241))</f>
        <v>0</v>
      </c>
      <c r="C2241" s="54" t="str">
        <f t="shared" si="142"/>
        <v>0</v>
      </c>
      <c r="D2241" s="57">
        <f t="shared" si="143"/>
        <v>45291</v>
      </c>
      <c r="E2241" s="54">
        <f t="shared" si="144"/>
        <v>81</v>
      </c>
      <c r="F2241" s="18"/>
      <c r="G2241" s="46"/>
      <c r="H2241" s="3"/>
      <c r="I2241" s="4"/>
      <c r="J2241" s="3"/>
      <c r="K2241" s="21" t="str">
        <f t="shared" si="145"/>
        <v/>
      </c>
      <c r="L2241" s="2"/>
      <c r="M2241" s="2"/>
      <c r="N2241" s="18"/>
      <c r="O2241" s="18"/>
    </row>
    <row r="2242" spans="1:15" ht="18.75" customHeight="1" x14ac:dyDescent="0.25">
      <c r="A2242" s="18"/>
      <c r="B2242" s="54">
        <f>IF(J2242="",0,COUNTIF($J$7:J2242,J2242))</f>
        <v>0</v>
      </c>
      <c r="C2242" s="54" t="str">
        <f t="shared" si="142"/>
        <v>0</v>
      </c>
      <c r="D2242" s="57">
        <f t="shared" si="143"/>
        <v>45291</v>
      </c>
      <c r="E2242" s="54">
        <f t="shared" si="144"/>
        <v>81</v>
      </c>
      <c r="F2242" s="18"/>
      <c r="G2242" s="46"/>
      <c r="H2242" s="3"/>
      <c r="I2242" s="4"/>
      <c r="J2242" s="3"/>
      <c r="K2242" s="21" t="str">
        <f t="shared" si="145"/>
        <v/>
      </c>
      <c r="L2242" s="2"/>
      <c r="M2242" s="2"/>
      <c r="N2242" s="18"/>
      <c r="O2242" s="18"/>
    </row>
    <row r="2243" spans="1:15" ht="18.75" customHeight="1" x14ac:dyDescent="0.25">
      <c r="A2243" s="18"/>
      <c r="B2243" s="54">
        <f>IF(J2243="",0,COUNTIF($J$7:J2243,J2243))</f>
        <v>0</v>
      </c>
      <c r="C2243" s="54" t="str">
        <f t="shared" si="142"/>
        <v>0</v>
      </c>
      <c r="D2243" s="57">
        <f t="shared" si="143"/>
        <v>45291</v>
      </c>
      <c r="E2243" s="54">
        <f t="shared" si="144"/>
        <v>81</v>
      </c>
      <c r="F2243" s="18"/>
      <c r="G2243" s="46"/>
      <c r="H2243" s="3"/>
      <c r="I2243" s="4"/>
      <c r="J2243" s="3"/>
      <c r="K2243" s="21" t="str">
        <f t="shared" si="145"/>
        <v/>
      </c>
      <c r="L2243" s="2"/>
      <c r="M2243" s="2"/>
      <c r="N2243" s="18"/>
      <c r="O2243" s="18"/>
    </row>
    <row r="2244" spans="1:15" ht="18.75" customHeight="1" x14ac:dyDescent="0.25">
      <c r="A2244" s="18"/>
      <c r="B2244" s="54">
        <f>IF(J2244="",0,COUNTIF($J$7:J2244,J2244))</f>
        <v>0</v>
      </c>
      <c r="C2244" s="54" t="str">
        <f t="shared" si="142"/>
        <v>0</v>
      </c>
      <c r="D2244" s="57">
        <f t="shared" si="143"/>
        <v>45291</v>
      </c>
      <c r="E2244" s="54">
        <f t="shared" si="144"/>
        <v>81</v>
      </c>
      <c r="F2244" s="18"/>
      <c r="G2244" s="46"/>
      <c r="H2244" s="3"/>
      <c r="I2244" s="4"/>
      <c r="J2244" s="3"/>
      <c r="K2244" s="21" t="str">
        <f t="shared" si="145"/>
        <v/>
      </c>
      <c r="L2244" s="2"/>
      <c r="M2244" s="2"/>
      <c r="N2244" s="18"/>
      <c r="O2244" s="18"/>
    </row>
    <row r="2245" spans="1:15" ht="18.75" customHeight="1" x14ac:dyDescent="0.25">
      <c r="A2245" s="18"/>
      <c r="B2245" s="54">
        <f>IF(J2245="",0,COUNTIF($J$7:J2245,J2245))</f>
        <v>0</v>
      </c>
      <c r="C2245" s="54" t="str">
        <f t="shared" si="142"/>
        <v>0</v>
      </c>
      <c r="D2245" s="57">
        <f t="shared" si="143"/>
        <v>45291</v>
      </c>
      <c r="E2245" s="54">
        <f t="shared" si="144"/>
        <v>81</v>
      </c>
      <c r="F2245" s="18"/>
      <c r="G2245" s="46"/>
      <c r="H2245" s="3"/>
      <c r="I2245" s="4"/>
      <c r="J2245" s="3"/>
      <c r="K2245" s="21" t="str">
        <f t="shared" si="145"/>
        <v/>
      </c>
      <c r="L2245" s="2"/>
      <c r="M2245" s="2"/>
      <c r="N2245" s="18"/>
      <c r="O2245" s="18"/>
    </row>
    <row r="2246" spans="1:15" ht="18.75" customHeight="1" x14ac:dyDescent="0.25">
      <c r="A2246" s="18"/>
      <c r="B2246" s="54">
        <f>IF(J2246="",0,COUNTIF($J$7:J2246,J2246))</f>
        <v>0</v>
      </c>
      <c r="C2246" s="54" t="str">
        <f t="shared" si="142"/>
        <v>0</v>
      </c>
      <c r="D2246" s="57">
        <f t="shared" si="143"/>
        <v>45291</v>
      </c>
      <c r="E2246" s="54">
        <f t="shared" si="144"/>
        <v>81</v>
      </c>
      <c r="F2246" s="18"/>
      <c r="G2246" s="46"/>
      <c r="H2246" s="3"/>
      <c r="I2246" s="4"/>
      <c r="J2246" s="3"/>
      <c r="K2246" s="21" t="str">
        <f t="shared" si="145"/>
        <v/>
      </c>
      <c r="L2246" s="2"/>
      <c r="M2246" s="2"/>
      <c r="N2246" s="18"/>
      <c r="O2246" s="18"/>
    </row>
    <row r="2247" spans="1:15" ht="18.75" customHeight="1" x14ac:dyDescent="0.25">
      <c r="A2247" s="18"/>
      <c r="B2247" s="54">
        <f>IF(J2247="",0,COUNTIF($J$7:J2247,J2247))</f>
        <v>0</v>
      </c>
      <c r="C2247" s="54" t="str">
        <f t="shared" si="142"/>
        <v>0</v>
      </c>
      <c r="D2247" s="57">
        <f t="shared" si="143"/>
        <v>45291</v>
      </c>
      <c r="E2247" s="54">
        <f t="shared" si="144"/>
        <v>81</v>
      </c>
      <c r="F2247" s="18"/>
      <c r="G2247" s="46"/>
      <c r="H2247" s="3"/>
      <c r="I2247" s="4"/>
      <c r="J2247" s="3"/>
      <c r="K2247" s="21" t="str">
        <f t="shared" si="145"/>
        <v/>
      </c>
      <c r="L2247" s="2"/>
      <c r="M2247" s="2"/>
      <c r="N2247" s="18"/>
      <c r="O2247" s="18"/>
    </row>
    <row r="2248" spans="1:15" ht="18.75" customHeight="1" x14ac:dyDescent="0.25">
      <c r="A2248" s="18"/>
      <c r="B2248" s="54">
        <f>IF(J2248="",0,COUNTIF($J$7:J2248,J2248))</f>
        <v>0</v>
      </c>
      <c r="C2248" s="54" t="str">
        <f t="shared" si="142"/>
        <v>0</v>
      </c>
      <c r="D2248" s="57">
        <f t="shared" si="143"/>
        <v>45291</v>
      </c>
      <c r="E2248" s="54">
        <f t="shared" si="144"/>
        <v>81</v>
      </c>
      <c r="F2248" s="18"/>
      <c r="G2248" s="46"/>
      <c r="H2248" s="3"/>
      <c r="I2248" s="4"/>
      <c r="J2248" s="3"/>
      <c r="K2248" s="21" t="str">
        <f t="shared" si="145"/>
        <v/>
      </c>
      <c r="L2248" s="2"/>
      <c r="M2248" s="2"/>
      <c r="N2248" s="18"/>
      <c r="O2248" s="18"/>
    </row>
    <row r="2249" spans="1:15" ht="18.75" customHeight="1" x14ac:dyDescent="0.25">
      <c r="A2249" s="18"/>
      <c r="B2249" s="54">
        <f>IF(J2249="",0,COUNTIF($J$7:J2249,J2249))</f>
        <v>0</v>
      </c>
      <c r="C2249" s="54" t="str">
        <f t="shared" si="142"/>
        <v>0</v>
      </c>
      <c r="D2249" s="57">
        <f t="shared" si="143"/>
        <v>45291</v>
      </c>
      <c r="E2249" s="54">
        <f t="shared" si="144"/>
        <v>81</v>
      </c>
      <c r="F2249" s="18"/>
      <c r="G2249" s="46"/>
      <c r="H2249" s="3"/>
      <c r="I2249" s="4"/>
      <c r="J2249" s="3"/>
      <c r="K2249" s="21" t="str">
        <f t="shared" si="145"/>
        <v/>
      </c>
      <c r="L2249" s="2"/>
      <c r="M2249" s="2"/>
      <c r="N2249" s="18"/>
      <c r="O2249" s="18"/>
    </row>
    <row r="2250" spans="1:15" ht="18.75" customHeight="1" x14ac:dyDescent="0.25">
      <c r="A2250" s="18"/>
      <c r="B2250" s="54">
        <f>IF(J2250="",0,COUNTIF($J$7:J2250,J2250))</f>
        <v>0</v>
      </c>
      <c r="C2250" s="54" t="str">
        <f t="shared" si="142"/>
        <v>0</v>
      </c>
      <c r="D2250" s="57">
        <f t="shared" si="143"/>
        <v>45291</v>
      </c>
      <c r="E2250" s="54">
        <f t="shared" si="144"/>
        <v>81</v>
      </c>
      <c r="F2250" s="18"/>
      <c r="G2250" s="46"/>
      <c r="H2250" s="3"/>
      <c r="I2250" s="4"/>
      <c r="J2250" s="3"/>
      <c r="K2250" s="21" t="str">
        <f t="shared" si="145"/>
        <v/>
      </c>
      <c r="L2250" s="2"/>
      <c r="M2250" s="2"/>
      <c r="N2250" s="18"/>
      <c r="O2250" s="18"/>
    </row>
    <row r="2251" spans="1:15" ht="18.75" customHeight="1" x14ac:dyDescent="0.25">
      <c r="A2251" s="18"/>
      <c r="B2251" s="54">
        <f>IF(J2251="",0,COUNTIF($J$7:J2251,J2251))</f>
        <v>0</v>
      </c>
      <c r="C2251" s="54" t="str">
        <f t="shared" si="142"/>
        <v>0</v>
      </c>
      <c r="D2251" s="57">
        <f t="shared" si="143"/>
        <v>45291</v>
      </c>
      <c r="E2251" s="54">
        <f t="shared" si="144"/>
        <v>81</v>
      </c>
      <c r="F2251" s="18"/>
      <c r="G2251" s="46"/>
      <c r="H2251" s="3"/>
      <c r="I2251" s="4"/>
      <c r="J2251" s="3"/>
      <c r="K2251" s="21" t="str">
        <f t="shared" si="145"/>
        <v/>
      </c>
      <c r="L2251" s="2"/>
      <c r="M2251" s="2"/>
      <c r="N2251" s="18"/>
      <c r="O2251" s="18"/>
    </row>
    <row r="2252" spans="1:15" ht="18.75" customHeight="1" x14ac:dyDescent="0.25">
      <c r="A2252" s="18"/>
      <c r="B2252" s="54">
        <f>IF(J2252="",0,COUNTIF($J$7:J2252,J2252))</f>
        <v>0</v>
      </c>
      <c r="C2252" s="54" t="str">
        <f t="shared" si="142"/>
        <v>0</v>
      </c>
      <c r="D2252" s="57">
        <f t="shared" si="143"/>
        <v>45291</v>
      </c>
      <c r="E2252" s="54">
        <f t="shared" si="144"/>
        <v>81</v>
      </c>
      <c r="F2252" s="18"/>
      <c r="G2252" s="46"/>
      <c r="H2252" s="3"/>
      <c r="I2252" s="4"/>
      <c r="J2252" s="3"/>
      <c r="K2252" s="21" t="str">
        <f t="shared" si="145"/>
        <v/>
      </c>
      <c r="L2252" s="2"/>
      <c r="M2252" s="2"/>
      <c r="N2252" s="18"/>
      <c r="O2252" s="18"/>
    </row>
    <row r="2253" spans="1:15" ht="18.75" customHeight="1" x14ac:dyDescent="0.25">
      <c r="A2253" s="18"/>
      <c r="B2253" s="54">
        <f>IF(J2253="",0,COUNTIF($J$7:J2253,J2253))</f>
        <v>0</v>
      </c>
      <c r="C2253" s="54" t="str">
        <f t="shared" si="142"/>
        <v>0</v>
      </c>
      <c r="D2253" s="57">
        <f t="shared" si="143"/>
        <v>45291</v>
      </c>
      <c r="E2253" s="54">
        <f t="shared" si="144"/>
        <v>81</v>
      </c>
      <c r="F2253" s="18"/>
      <c r="G2253" s="46"/>
      <c r="H2253" s="3"/>
      <c r="I2253" s="4"/>
      <c r="J2253" s="3"/>
      <c r="K2253" s="21" t="str">
        <f t="shared" si="145"/>
        <v/>
      </c>
      <c r="L2253" s="2"/>
      <c r="M2253" s="2"/>
      <c r="N2253" s="18"/>
      <c r="O2253" s="18"/>
    </row>
    <row r="2254" spans="1:15" ht="18.75" customHeight="1" x14ac:dyDescent="0.25">
      <c r="A2254" s="18"/>
      <c r="B2254" s="54">
        <f>IF(J2254="",0,COUNTIF($J$7:J2254,J2254))</f>
        <v>0</v>
      </c>
      <c r="C2254" s="54" t="str">
        <f t="shared" si="142"/>
        <v>0</v>
      </c>
      <c r="D2254" s="57">
        <f t="shared" si="143"/>
        <v>45291</v>
      </c>
      <c r="E2254" s="54">
        <f t="shared" si="144"/>
        <v>81</v>
      </c>
      <c r="F2254" s="18"/>
      <c r="G2254" s="46"/>
      <c r="H2254" s="3"/>
      <c r="I2254" s="4"/>
      <c r="J2254" s="3"/>
      <c r="K2254" s="21" t="str">
        <f t="shared" si="145"/>
        <v/>
      </c>
      <c r="L2254" s="2"/>
      <c r="M2254" s="2"/>
      <c r="N2254" s="18"/>
      <c r="O2254" s="18"/>
    </row>
    <row r="2255" spans="1:15" ht="18.75" customHeight="1" x14ac:dyDescent="0.25">
      <c r="A2255" s="18"/>
      <c r="B2255" s="54">
        <f>IF(J2255="",0,COUNTIF($J$7:J2255,J2255))</f>
        <v>0</v>
      </c>
      <c r="C2255" s="54" t="str">
        <f t="shared" si="142"/>
        <v>0</v>
      </c>
      <c r="D2255" s="57">
        <f t="shared" si="143"/>
        <v>45291</v>
      </c>
      <c r="E2255" s="54">
        <f t="shared" si="144"/>
        <v>81</v>
      </c>
      <c r="F2255" s="18"/>
      <c r="G2255" s="46"/>
      <c r="H2255" s="3"/>
      <c r="I2255" s="4"/>
      <c r="J2255" s="3"/>
      <c r="K2255" s="21" t="str">
        <f t="shared" si="145"/>
        <v/>
      </c>
      <c r="L2255" s="2"/>
      <c r="M2255" s="2"/>
      <c r="N2255" s="18"/>
      <c r="O2255" s="18"/>
    </row>
    <row r="2256" spans="1:15" ht="18.75" customHeight="1" x14ac:dyDescent="0.25">
      <c r="A2256" s="18"/>
      <c r="B2256" s="54">
        <f>IF(J2256="",0,COUNTIF($J$7:J2256,J2256))</f>
        <v>0</v>
      </c>
      <c r="C2256" s="54" t="str">
        <f t="shared" si="142"/>
        <v>0</v>
      </c>
      <c r="D2256" s="57">
        <f t="shared" si="143"/>
        <v>45291</v>
      </c>
      <c r="E2256" s="54">
        <f t="shared" si="144"/>
        <v>81</v>
      </c>
      <c r="F2256" s="18"/>
      <c r="G2256" s="46"/>
      <c r="H2256" s="3"/>
      <c r="I2256" s="4"/>
      <c r="J2256" s="3"/>
      <c r="K2256" s="21" t="str">
        <f t="shared" si="145"/>
        <v/>
      </c>
      <c r="L2256" s="2"/>
      <c r="M2256" s="2"/>
      <c r="N2256" s="18"/>
      <c r="O2256" s="18"/>
    </row>
    <row r="2257" spans="1:15" ht="18.75" customHeight="1" x14ac:dyDescent="0.25">
      <c r="A2257" s="18"/>
      <c r="B2257" s="54">
        <f>IF(J2257="",0,COUNTIF($J$7:J2257,J2257))</f>
        <v>0</v>
      </c>
      <c r="C2257" s="54" t="str">
        <f t="shared" si="142"/>
        <v>0</v>
      </c>
      <c r="D2257" s="57">
        <f t="shared" si="143"/>
        <v>45291</v>
      </c>
      <c r="E2257" s="54">
        <f t="shared" si="144"/>
        <v>81</v>
      </c>
      <c r="F2257" s="18"/>
      <c r="G2257" s="46"/>
      <c r="H2257" s="3"/>
      <c r="I2257" s="4"/>
      <c r="J2257" s="3"/>
      <c r="K2257" s="21" t="str">
        <f t="shared" si="145"/>
        <v/>
      </c>
      <c r="L2257" s="2"/>
      <c r="M2257" s="2"/>
      <c r="N2257" s="18"/>
      <c r="O2257" s="18"/>
    </row>
    <row r="2258" spans="1:15" ht="18.75" customHeight="1" x14ac:dyDescent="0.25">
      <c r="A2258" s="18"/>
      <c r="B2258" s="54">
        <f>IF(J2258="",0,COUNTIF($J$7:J2258,J2258))</f>
        <v>0</v>
      </c>
      <c r="C2258" s="54" t="str">
        <f t="shared" si="142"/>
        <v>0</v>
      </c>
      <c r="D2258" s="57">
        <f t="shared" si="143"/>
        <v>45291</v>
      </c>
      <c r="E2258" s="54">
        <f t="shared" si="144"/>
        <v>81</v>
      </c>
      <c r="F2258" s="18"/>
      <c r="G2258" s="46"/>
      <c r="H2258" s="3"/>
      <c r="I2258" s="4"/>
      <c r="J2258" s="3"/>
      <c r="K2258" s="21" t="str">
        <f t="shared" si="145"/>
        <v/>
      </c>
      <c r="L2258" s="2"/>
      <c r="M2258" s="2"/>
      <c r="N2258" s="18"/>
      <c r="O2258" s="18"/>
    </row>
    <row r="2259" spans="1:15" ht="18.75" customHeight="1" x14ac:dyDescent="0.25">
      <c r="A2259" s="18"/>
      <c r="B2259" s="54">
        <f>IF(J2259="",0,COUNTIF($J$7:J2259,J2259))</f>
        <v>0</v>
      </c>
      <c r="C2259" s="54" t="str">
        <f t="shared" si="142"/>
        <v>0</v>
      </c>
      <c r="D2259" s="57">
        <f t="shared" si="143"/>
        <v>45291</v>
      </c>
      <c r="E2259" s="54">
        <f t="shared" si="144"/>
        <v>81</v>
      </c>
      <c r="F2259" s="18"/>
      <c r="G2259" s="46"/>
      <c r="H2259" s="3"/>
      <c r="I2259" s="4"/>
      <c r="J2259" s="3"/>
      <c r="K2259" s="21" t="str">
        <f t="shared" si="145"/>
        <v/>
      </c>
      <c r="L2259" s="2"/>
      <c r="M2259" s="2"/>
      <c r="N2259" s="18"/>
      <c r="O2259" s="18"/>
    </row>
    <row r="2260" spans="1:15" ht="18.75" customHeight="1" x14ac:dyDescent="0.25">
      <c r="A2260" s="18"/>
      <c r="B2260" s="54">
        <f>IF(J2260="",0,COUNTIF($J$7:J2260,J2260))</f>
        <v>0</v>
      </c>
      <c r="C2260" s="54" t="str">
        <f t="shared" si="142"/>
        <v>0</v>
      </c>
      <c r="D2260" s="57">
        <f t="shared" si="143"/>
        <v>45291</v>
      </c>
      <c r="E2260" s="54">
        <f t="shared" si="144"/>
        <v>81</v>
      </c>
      <c r="F2260" s="18"/>
      <c r="G2260" s="46"/>
      <c r="H2260" s="3"/>
      <c r="I2260" s="4"/>
      <c r="J2260" s="3"/>
      <c r="K2260" s="21" t="str">
        <f t="shared" si="145"/>
        <v/>
      </c>
      <c r="L2260" s="2"/>
      <c r="M2260" s="2"/>
      <c r="N2260" s="18"/>
      <c r="O2260" s="18"/>
    </row>
    <row r="2261" spans="1:15" ht="18.75" customHeight="1" x14ac:dyDescent="0.25">
      <c r="A2261" s="18"/>
      <c r="B2261" s="54">
        <f>IF(J2261="",0,COUNTIF($J$7:J2261,J2261))</f>
        <v>0</v>
      </c>
      <c r="C2261" s="54" t="str">
        <f t="shared" si="142"/>
        <v>0</v>
      </c>
      <c r="D2261" s="57">
        <f t="shared" si="143"/>
        <v>45291</v>
      </c>
      <c r="E2261" s="54">
        <f t="shared" si="144"/>
        <v>81</v>
      </c>
      <c r="F2261" s="18"/>
      <c r="G2261" s="46"/>
      <c r="H2261" s="3"/>
      <c r="I2261" s="4"/>
      <c r="J2261" s="3"/>
      <c r="K2261" s="21" t="str">
        <f t="shared" si="145"/>
        <v/>
      </c>
      <c r="L2261" s="2"/>
      <c r="M2261" s="2"/>
      <c r="N2261" s="18"/>
      <c r="O2261" s="18"/>
    </row>
    <row r="2262" spans="1:15" ht="18.75" customHeight="1" x14ac:dyDescent="0.25">
      <c r="A2262" s="18"/>
      <c r="B2262" s="54">
        <f>IF(J2262="",0,COUNTIF($J$7:J2262,J2262))</f>
        <v>0</v>
      </c>
      <c r="C2262" s="54" t="str">
        <f t="shared" si="142"/>
        <v>0</v>
      </c>
      <c r="D2262" s="57">
        <f t="shared" si="143"/>
        <v>45291</v>
      </c>
      <c r="E2262" s="54">
        <f t="shared" si="144"/>
        <v>81</v>
      </c>
      <c r="F2262" s="18"/>
      <c r="G2262" s="46"/>
      <c r="H2262" s="3"/>
      <c r="I2262" s="4"/>
      <c r="J2262" s="3"/>
      <c r="K2262" s="21" t="str">
        <f t="shared" si="145"/>
        <v/>
      </c>
      <c r="L2262" s="2"/>
      <c r="M2262" s="2"/>
      <c r="N2262" s="18"/>
      <c r="O2262" s="18"/>
    </row>
    <row r="2263" spans="1:15" ht="18.75" customHeight="1" x14ac:dyDescent="0.25">
      <c r="A2263" s="18"/>
      <c r="B2263" s="54">
        <f>IF(J2263="",0,COUNTIF($J$7:J2263,J2263))</f>
        <v>0</v>
      </c>
      <c r="C2263" s="54" t="str">
        <f t="shared" si="142"/>
        <v>0</v>
      </c>
      <c r="D2263" s="57">
        <f t="shared" si="143"/>
        <v>45291</v>
      </c>
      <c r="E2263" s="54">
        <f t="shared" si="144"/>
        <v>81</v>
      </c>
      <c r="F2263" s="18"/>
      <c r="G2263" s="46"/>
      <c r="H2263" s="3"/>
      <c r="I2263" s="4"/>
      <c r="J2263" s="3"/>
      <c r="K2263" s="21" t="str">
        <f t="shared" si="145"/>
        <v/>
      </c>
      <c r="L2263" s="2"/>
      <c r="M2263" s="2"/>
      <c r="N2263" s="18"/>
      <c r="O2263" s="18"/>
    </row>
    <row r="2264" spans="1:15" ht="18.75" customHeight="1" x14ac:dyDescent="0.25">
      <c r="A2264" s="18"/>
      <c r="B2264" s="54">
        <f>IF(J2264="",0,COUNTIF($J$7:J2264,J2264))</f>
        <v>0</v>
      </c>
      <c r="C2264" s="54" t="str">
        <f t="shared" si="142"/>
        <v>0</v>
      </c>
      <c r="D2264" s="57">
        <f t="shared" si="143"/>
        <v>45291</v>
      </c>
      <c r="E2264" s="54">
        <f t="shared" si="144"/>
        <v>81</v>
      </c>
      <c r="F2264" s="18"/>
      <c r="G2264" s="46"/>
      <c r="H2264" s="3"/>
      <c r="I2264" s="4"/>
      <c r="J2264" s="3"/>
      <c r="K2264" s="21" t="str">
        <f t="shared" si="145"/>
        <v/>
      </c>
      <c r="L2264" s="2"/>
      <c r="M2264" s="2"/>
      <c r="N2264" s="18"/>
      <c r="O2264" s="18"/>
    </row>
    <row r="2265" spans="1:15" ht="18.75" customHeight="1" x14ac:dyDescent="0.25">
      <c r="A2265" s="18"/>
      <c r="B2265" s="54">
        <f>IF(J2265="",0,COUNTIF($J$7:J2265,J2265))</f>
        <v>0</v>
      </c>
      <c r="C2265" s="54" t="str">
        <f t="shared" si="142"/>
        <v>0</v>
      </c>
      <c r="D2265" s="57">
        <f t="shared" si="143"/>
        <v>45291</v>
      </c>
      <c r="E2265" s="54">
        <f t="shared" si="144"/>
        <v>81</v>
      </c>
      <c r="F2265" s="18"/>
      <c r="G2265" s="46"/>
      <c r="H2265" s="3"/>
      <c r="I2265" s="4"/>
      <c r="J2265" s="3"/>
      <c r="K2265" s="21" t="str">
        <f t="shared" si="145"/>
        <v/>
      </c>
      <c r="L2265" s="2"/>
      <c r="M2265" s="2"/>
      <c r="N2265" s="18"/>
      <c r="O2265" s="18"/>
    </row>
    <row r="2266" spans="1:15" ht="18.75" customHeight="1" x14ac:dyDescent="0.25">
      <c r="A2266" s="18"/>
      <c r="B2266" s="54">
        <f>IF(J2266="",0,COUNTIF($J$7:J2266,J2266))</f>
        <v>0</v>
      </c>
      <c r="C2266" s="54" t="str">
        <f t="shared" si="142"/>
        <v>0</v>
      </c>
      <c r="D2266" s="57">
        <f t="shared" si="143"/>
        <v>45291</v>
      </c>
      <c r="E2266" s="54">
        <f t="shared" si="144"/>
        <v>81</v>
      </c>
      <c r="F2266" s="18"/>
      <c r="G2266" s="46"/>
      <c r="H2266" s="3"/>
      <c r="I2266" s="4"/>
      <c r="J2266" s="3"/>
      <c r="K2266" s="21" t="str">
        <f t="shared" si="145"/>
        <v/>
      </c>
      <c r="L2266" s="2"/>
      <c r="M2266" s="2"/>
      <c r="N2266" s="18"/>
      <c r="O2266" s="18"/>
    </row>
    <row r="2267" spans="1:15" ht="18.75" customHeight="1" x14ac:dyDescent="0.25">
      <c r="A2267" s="18"/>
      <c r="B2267" s="54">
        <f>IF(J2267="",0,COUNTIF($J$7:J2267,J2267))</f>
        <v>0</v>
      </c>
      <c r="C2267" s="54" t="str">
        <f t="shared" si="142"/>
        <v>0</v>
      </c>
      <c r="D2267" s="57">
        <f t="shared" si="143"/>
        <v>45291</v>
      </c>
      <c r="E2267" s="54">
        <f t="shared" si="144"/>
        <v>81</v>
      </c>
      <c r="F2267" s="18"/>
      <c r="G2267" s="46"/>
      <c r="H2267" s="3"/>
      <c r="I2267" s="4"/>
      <c r="J2267" s="3"/>
      <c r="K2267" s="21" t="str">
        <f t="shared" si="145"/>
        <v/>
      </c>
      <c r="L2267" s="2"/>
      <c r="M2267" s="2"/>
      <c r="N2267" s="18"/>
      <c r="O2267" s="18"/>
    </row>
    <row r="2268" spans="1:15" ht="18.75" customHeight="1" x14ac:dyDescent="0.25">
      <c r="A2268" s="18"/>
      <c r="B2268" s="54">
        <f>IF(J2268="",0,COUNTIF($J$7:J2268,J2268))</f>
        <v>0</v>
      </c>
      <c r="C2268" s="54" t="str">
        <f t="shared" si="142"/>
        <v>0</v>
      </c>
      <c r="D2268" s="57">
        <f t="shared" si="143"/>
        <v>45291</v>
      </c>
      <c r="E2268" s="54">
        <f t="shared" si="144"/>
        <v>81</v>
      </c>
      <c r="F2268" s="18"/>
      <c r="G2268" s="46"/>
      <c r="H2268" s="3"/>
      <c r="I2268" s="4"/>
      <c r="J2268" s="3"/>
      <c r="K2268" s="21" t="str">
        <f t="shared" si="145"/>
        <v/>
      </c>
      <c r="L2268" s="2"/>
      <c r="M2268" s="2"/>
      <c r="N2268" s="18"/>
      <c r="O2268" s="18"/>
    </row>
    <row r="2269" spans="1:15" ht="18.75" customHeight="1" x14ac:dyDescent="0.25">
      <c r="A2269" s="18"/>
      <c r="B2269" s="54">
        <f>IF(J2269="",0,COUNTIF($J$7:J2269,J2269))</f>
        <v>0</v>
      </c>
      <c r="C2269" s="54" t="str">
        <f t="shared" si="142"/>
        <v>0</v>
      </c>
      <c r="D2269" s="57">
        <f t="shared" si="143"/>
        <v>45291</v>
      </c>
      <c r="E2269" s="54">
        <f t="shared" si="144"/>
        <v>81</v>
      </c>
      <c r="F2269" s="18"/>
      <c r="G2269" s="46"/>
      <c r="H2269" s="3"/>
      <c r="I2269" s="4"/>
      <c r="J2269" s="3"/>
      <c r="K2269" s="21" t="str">
        <f t="shared" si="145"/>
        <v/>
      </c>
      <c r="L2269" s="2"/>
      <c r="M2269" s="2"/>
      <c r="N2269" s="18"/>
      <c r="O2269" s="18"/>
    </row>
    <row r="2270" spans="1:15" ht="18.75" customHeight="1" x14ac:dyDescent="0.25">
      <c r="A2270" s="18"/>
      <c r="B2270" s="54">
        <f>IF(J2270="",0,COUNTIF($J$7:J2270,J2270))</f>
        <v>0</v>
      </c>
      <c r="C2270" s="54" t="str">
        <f t="shared" si="142"/>
        <v>0</v>
      </c>
      <c r="D2270" s="57">
        <f t="shared" si="143"/>
        <v>45291</v>
      </c>
      <c r="E2270" s="54">
        <f t="shared" si="144"/>
        <v>81</v>
      </c>
      <c r="F2270" s="18"/>
      <c r="G2270" s="46"/>
      <c r="H2270" s="3"/>
      <c r="I2270" s="4"/>
      <c r="J2270" s="3"/>
      <c r="K2270" s="21" t="str">
        <f t="shared" si="145"/>
        <v/>
      </c>
      <c r="L2270" s="2"/>
      <c r="M2270" s="2"/>
      <c r="N2270" s="18"/>
      <c r="O2270" s="18"/>
    </row>
    <row r="2271" spans="1:15" ht="18.75" customHeight="1" x14ac:dyDescent="0.25">
      <c r="A2271" s="18"/>
      <c r="B2271" s="54">
        <f>IF(J2271="",0,COUNTIF($J$7:J2271,J2271))</f>
        <v>0</v>
      </c>
      <c r="C2271" s="54" t="str">
        <f t="shared" si="142"/>
        <v>0</v>
      </c>
      <c r="D2271" s="57">
        <f t="shared" si="143"/>
        <v>45291</v>
      </c>
      <c r="E2271" s="54">
        <f t="shared" si="144"/>
        <v>81</v>
      </c>
      <c r="F2271" s="18"/>
      <c r="G2271" s="46"/>
      <c r="H2271" s="3"/>
      <c r="I2271" s="4"/>
      <c r="J2271" s="3"/>
      <c r="K2271" s="21" t="str">
        <f t="shared" si="145"/>
        <v/>
      </c>
      <c r="L2271" s="2"/>
      <c r="M2271" s="2"/>
      <c r="N2271" s="18"/>
      <c r="O2271" s="18"/>
    </row>
    <row r="2272" spans="1:15" ht="18.75" customHeight="1" x14ac:dyDescent="0.25">
      <c r="A2272" s="18"/>
      <c r="B2272" s="54">
        <f>IF(J2272="",0,COUNTIF($J$7:J2272,J2272))</f>
        <v>0</v>
      </c>
      <c r="C2272" s="54" t="str">
        <f t="shared" si="142"/>
        <v>0</v>
      </c>
      <c r="D2272" s="57">
        <f t="shared" si="143"/>
        <v>45291</v>
      </c>
      <c r="E2272" s="54">
        <f t="shared" si="144"/>
        <v>81</v>
      </c>
      <c r="F2272" s="18"/>
      <c r="G2272" s="46"/>
      <c r="H2272" s="3"/>
      <c r="I2272" s="4"/>
      <c r="J2272" s="3"/>
      <c r="K2272" s="21" t="str">
        <f t="shared" si="145"/>
        <v/>
      </c>
      <c r="L2272" s="2"/>
      <c r="M2272" s="2"/>
      <c r="N2272" s="18"/>
      <c r="O2272" s="18"/>
    </row>
    <row r="2273" spans="1:15" ht="18.75" customHeight="1" x14ac:dyDescent="0.25">
      <c r="A2273" s="18"/>
      <c r="B2273" s="54">
        <f>IF(J2273="",0,COUNTIF($J$7:J2273,J2273))</f>
        <v>0</v>
      </c>
      <c r="C2273" s="54" t="str">
        <f t="shared" si="142"/>
        <v>0</v>
      </c>
      <c r="D2273" s="57">
        <f t="shared" si="143"/>
        <v>45291</v>
      </c>
      <c r="E2273" s="54">
        <f t="shared" si="144"/>
        <v>81</v>
      </c>
      <c r="F2273" s="18"/>
      <c r="G2273" s="46"/>
      <c r="H2273" s="3"/>
      <c r="I2273" s="4"/>
      <c r="J2273" s="3"/>
      <c r="K2273" s="21" t="str">
        <f t="shared" si="145"/>
        <v/>
      </c>
      <c r="L2273" s="2"/>
      <c r="M2273" s="2"/>
      <c r="N2273" s="18"/>
      <c r="O2273" s="18"/>
    </row>
    <row r="2274" spans="1:15" ht="18.75" customHeight="1" x14ac:dyDescent="0.25">
      <c r="A2274" s="18"/>
      <c r="B2274" s="54">
        <f>IF(J2274="",0,COUNTIF($J$7:J2274,J2274))</f>
        <v>0</v>
      </c>
      <c r="C2274" s="54" t="str">
        <f t="shared" si="142"/>
        <v>0</v>
      </c>
      <c r="D2274" s="57">
        <f t="shared" si="143"/>
        <v>45291</v>
      </c>
      <c r="E2274" s="54">
        <f t="shared" si="144"/>
        <v>81</v>
      </c>
      <c r="F2274" s="18"/>
      <c r="G2274" s="46"/>
      <c r="H2274" s="3"/>
      <c r="I2274" s="4"/>
      <c r="J2274" s="3"/>
      <c r="K2274" s="21" t="str">
        <f t="shared" si="145"/>
        <v/>
      </c>
      <c r="L2274" s="2"/>
      <c r="M2274" s="2"/>
      <c r="N2274" s="18"/>
      <c r="O2274" s="18"/>
    </row>
    <row r="2275" spans="1:15" ht="18.75" customHeight="1" x14ac:dyDescent="0.25">
      <c r="A2275" s="18"/>
      <c r="B2275" s="54">
        <f>IF(J2275="",0,COUNTIF($J$7:J2275,J2275))</f>
        <v>0</v>
      </c>
      <c r="C2275" s="54" t="str">
        <f t="shared" si="142"/>
        <v>0</v>
      </c>
      <c r="D2275" s="57">
        <f t="shared" si="143"/>
        <v>45291</v>
      </c>
      <c r="E2275" s="54">
        <f t="shared" si="144"/>
        <v>81</v>
      </c>
      <c r="F2275" s="18"/>
      <c r="G2275" s="46"/>
      <c r="H2275" s="3"/>
      <c r="I2275" s="4"/>
      <c r="J2275" s="3"/>
      <c r="K2275" s="21" t="str">
        <f t="shared" si="145"/>
        <v/>
      </c>
      <c r="L2275" s="2"/>
      <c r="M2275" s="2"/>
      <c r="N2275" s="18"/>
      <c r="O2275" s="18"/>
    </row>
    <row r="2276" spans="1:15" ht="18.75" customHeight="1" x14ac:dyDescent="0.25">
      <c r="A2276" s="18"/>
      <c r="B2276" s="54">
        <f>IF(J2276="",0,COUNTIF($J$7:J2276,J2276))</f>
        <v>0</v>
      </c>
      <c r="C2276" s="54" t="str">
        <f t="shared" si="142"/>
        <v>0</v>
      </c>
      <c r="D2276" s="57">
        <f t="shared" si="143"/>
        <v>45291</v>
      </c>
      <c r="E2276" s="54">
        <f t="shared" si="144"/>
        <v>81</v>
      </c>
      <c r="F2276" s="18"/>
      <c r="G2276" s="46"/>
      <c r="H2276" s="3"/>
      <c r="I2276" s="4"/>
      <c r="J2276" s="3"/>
      <c r="K2276" s="21" t="str">
        <f t="shared" si="145"/>
        <v/>
      </c>
      <c r="L2276" s="2"/>
      <c r="M2276" s="2"/>
      <c r="N2276" s="18"/>
      <c r="O2276" s="18"/>
    </row>
    <row r="2277" spans="1:15" ht="18.75" customHeight="1" x14ac:dyDescent="0.25">
      <c r="A2277" s="18"/>
      <c r="B2277" s="54">
        <f>IF(J2277="",0,COUNTIF($J$7:J2277,J2277))</f>
        <v>0</v>
      </c>
      <c r="C2277" s="54" t="str">
        <f t="shared" si="142"/>
        <v>0</v>
      </c>
      <c r="D2277" s="57">
        <f t="shared" si="143"/>
        <v>45291</v>
      </c>
      <c r="E2277" s="54">
        <f t="shared" si="144"/>
        <v>81</v>
      </c>
      <c r="F2277" s="18"/>
      <c r="G2277" s="46"/>
      <c r="H2277" s="3"/>
      <c r="I2277" s="4"/>
      <c r="J2277" s="3"/>
      <c r="K2277" s="21" t="str">
        <f t="shared" si="145"/>
        <v/>
      </c>
      <c r="L2277" s="2"/>
      <c r="M2277" s="2"/>
      <c r="N2277" s="18"/>
      <c r="O2277" s="18"/>
    </row>
    <row r="2278" spans="1:15" ht="18.75" customHeight="1" x14ac:dyDescent="0.25">
      <c r="A2278" s="18"/>
      <c r="B2278" s="54">
        <f>IF(J2278="",0,COUNTIF($J$7:J2278,J2278))</f>
        <v>0</v>
      </c>
      <c r="C2278" s="54" t="str">
        <f t="shared" si="142"/>
        <v>0</v>
      </c>
      <c r="D2278" s="57">
        <f t="shared" si="143"/>
        <v>45291</v>
      </c>
      <c r="E2278" s="54">
        <f t="shared" si="144"/>
        <v>81</v>
      </c>
      <c r="F2278" s="18"/>
      <c r="G2278" s="46"/>
      <c r="H2278" s="3"/>
      <c r="I2278" s="4"/>
      <c r="J2278" s="3"/>
      <c r="K2278" s="21" t="str">
        <f t="shared" si="145"/>
        <v/>
      </c>
      <c r="L2278" s="2"/>
      <c r="M2278" s="2"/>
      <c r="N2278" s="18"/>
      <c r="O2278" s="18"/>
    </row>
    <row r="2279" spans="1:15" ht="18.75" customHeight="1" x14ac:dyDescent="0.25">
      <c r="A2279" s="18"/>
      <c r="B2279" s="54">
        <f>IF(J2279="",0,COUNTIF($J$7:J2279,J2279))</f>
        <v>0</v>
      </c>
      <c r="C2279" s="54" t="str">
        <f t="shared" si="142"/>
        <v>0</v>
      </c>
      <c r="D2279" s="57">
        <f t="shared" si="143"/>
        <v>45291</v>
      </c>
      <c r="E2279" s="54">
        <f t="shared" si="144"/>
        <v>81</v>
      </c>
      <c r="F2279" s="18"/>
      <c r="G2279" s="46"/>
      <c r="H2279" s="3"/>
      <c r="I2279" s="4"/>
      <c r="J2279" s="3"/>
      <c r="K2279" s="21" t="str">
        <f t="shared" si="145"/>
        <v/>
      </c>
      <c r="L2279" s="2"/>
      <c r="M2279" s="2"/>
      <c r="N2279" s="18"/>
      <c r="O2279" s="18"/>
    </row>
    <row r="2280" spans="1:15" ht="18.75" customHeight="1" x14ac:dyDescent="0.25">
      <c r="A2280" s="18"/>
      <c r="B2280" s="54">
        <f>IF(J2280="",0,COUNTIF($J$7:J2280,J2280))</f>
        <v>0</v>
      </c>
      <c r="C2280" s="54" t="str">
        <f t="shared" si="142"/>
        <v>0</v>
      </c>
      <c r="D2280" s="57">
        <f t="shared" si="143"/>
        <v>45291</v>
      </c>
      <c r="E2280" s="54">
        <f t="shared" si="144"/>
        <v>81</v>
      </c>
      <c r="F2280" s="18"/>
      <c r="G2280" s="46"/>
      <c r="H2280" s="3"/>
      <c r="I2280" s="4"/>
      <c r="J2280" s="3"/>
      <c r="K2280" s="21" t="str">
        <f t="shared" si="145"/>
        <v/>
      </c>
      <c r="L2280" s="2"/>
      <c r="M2280" s="2"/>
      <c r="N2280" s="18"/>
      <c r="O2280" s="18"/>
    </row>
    <row r="2281" spans="1:15" ht="18.75" customHeight="1" x14ac:dyDescent="0.25">
      <c r="A2281" s="18"/>
      <c r="B2281" s="54">
        <f>IF(J2281="",0,COUNTIF($J$7:J2281,J2281))</f>
        <v>0</v>
      </c>
      <c r="C2281" s="54" t="str">
        <f t="shared" si="142"/>
        <v>0</v>
      </c>
      <c r="D2281" s="57">
        <f t="shared" si="143"/>
        <v>45291</v>
      </c>
      <c r="E2281" s="54">
        <f t="shared" si="144"/>
        <v>81</v>
      </c>
      <c r="F2281" s="18"/>
      <c r="G2281" s="46"/>
      <c r="H2281" s="3"/>
      <c r="I2281" s="4"/>
      <c r="J2281" s="3"/>
      <c r="K2281" s="21" t="str">
        <f t="shared" si="145"/>
        <v/>
      </c>
      <c r="L2281" s="2"/>
      <c r="M2281" s="2"/>
      <c r="N2281" s="18"/>
      <c r="O2281" s="18"/>
    </row>
    <row r="2282" spans="1:15" ht="18.75" customHeight="1" x14ac:dyDescent="0.25">
      <c r="A2282" s="18"/>
      <c r="B2282" s="54">
        <f>IF(J2282="",0,COUNTIF($J$7:J2282,J2282))</f>
        <v>0</v>
      </c>
      <c r="C2282" s="54" t="str">
        <f t="shared" si="142"/>
        <v>0</v>
      </c>
      <c r="D2282" s="57">
        <f t="shared" si="143"/>
        <v>45291</v>
      </c>
      <c r="E2282" s="54">
        <f t="shared" si="144"/>
        <v>81</v>
      </c>
      <c r="F2282" s="18"/>
      <c r="G2282" s="46"/>
      <c r="H2282" s="3"/>
      <c r="I2282" s="4"/>
      <c r="J2282" s="3"/>
      <c r="K2282" s="21" t="str">
        <f t="shared" si="145"/>
        <v/>
      </c>
      <c r="L2282" s="2"/>
      <c r="M2282" s="2"/>
      <c r="N2282" s="18"/>
      <c r="O2282" s="18"/>
    </row>
    <row r="2283" spans="1:15" ht="18.75" customHeight="1" x14ac:dyDescent="0.25">
      <c r="A2283" s="18"/>
      <c r="B2283" s="54">
        <f>IF(J2283="",0,COUNTIF($J$7:J2283,J2283))</f>
        <v>0</v>
      </c>
      <c r="C2283" s="54" t="str">
        <f t="shared" si="142"/>
        <v>0</v>
      </c>
      <c r="D2283" s="57">
        <f t="shared" si="143"/>
        <v>45291</v>
      </c>
      <c r="E2283" s="54">
        <f t="shared" si="144"/>
        <v>81</v>
      </c>
      <c r="F2283" s="18"/>
      <c r="G2283" s="46"/>
      <c r="H2283" s="3"/>
      <c r="I2283" s="4"/>
      <c r="J2283" s="3"/>
      <c r="K2283" s="21" t="str">
        <f t="shared" si="145"/>
        <v/>
      </c>
      <c r="L2283" s="2"/>
      <c r="M2283" s="2"/>
      <c r="N2283" s="18"/>
      <c r="O2283" s="18"/>
    </row>
    <row r="2284" spans="1:15" ht="18.75" customHeight="1" x14ac:dyDescent="0.25">
      <c r="A2284" s="18"/>
      <c r="B2284" s="54">
        <f>IF(J2284="",0,COUNTIF($J$7:J2284,J2284))</f>
        <v>0</v>
      </c>
      <c r="C2284" s="54" t="str">
        <f t="shared" si="142"/>
        <v>0</v>
      </c>
      <c r="D2284" s="57">
        <f t="shared" si="143"/>
        <v>45291</v>
      </c>
      <c r="E2284" s="54">
        <f t="shared" si="144"/>
        <v>81</v>
      </c>
      <c r="F2284" s="18"/>
      <c r="G2284" s="46"/>
      <c r="H2284" s="3"/>
      <c r="I2284" s="4"/>
      <c r="J2284" s="3"/>
      <c r="K2284" s="21" t="str">
        <f t="shared" si="145"/>
        <v/>
      </c>
      <c r="L2284" s="2"/>
      <c r="M2284" s="2"/>
      <c r="N2284" s="18"/>
      <c r="O2284" s="18"/>
    </row>
    <row r="2285" spans="1:15" ht="18.75" customHeight="1" x14ac:dyDescent="0.25">
      <c r="A2285" s="18"/>
      <c r="B2285" s="54">
        <f>IF(J2285="",0,COUNTIF($J$7:J2285,J2285))</f>
        <v>0</v>
      </c>
      <c r="C2285" s="54" t="str">
        <f t="shared" si="142"/>
        <v>0</v>
      </c>
      <c r="D2285" s="57">
        <f t="shared" si="143"/>
        <v>45291</v>
      </c>
      <c r="E2285" s="54">
        <f t="shared" si="144"/>
        <v>81</v>
      </c>
      <c r="F2285" s="18"/>
      <c r="G2285" s="46"/>
      <c r="H2285" s="3"/>
      <c r="I2285" s="4"/>
      <c r="J2285" s="3"/>
      <c r="K2285" s="21" t="str">
        <f t="shared" si="145"/>
        <v/>
      </c>
      <c r="L2285" s="2"/>
      <c r="M2285" s="2"/>
      <c r="N2285" s="18"/>
      <c r="O2285" s="18"/>
    </row>
    <row r="2286" spans="1:15" ht="18.75" customHeight="1" x14ac:dyDescent="0.25">
      <c r="A2286" s="18"/>
      <c r="B2286" s="54">
        <f>IF(J2286="",0,COUNTIF($J$7:J2286,J2286))</f>
        <v>0</v>
      </c>
      <c r="C2286" s="54" t="str">
        <f t="shared" si="142"/>
        <v>0</v>
      </c>
      <c r="D2286" s="57">
        <f t="shared" si="143"/>
        <v>45291</v>
      </c>
      <c r="E2286" s="54">
        <f t="shared" si="144"/>
        <v>81</v>
      </c>
      <c r="F2286" s="18"/>
      <c r="G2286" s="46"/>
      <c r="H2286" s="3"/>
      <c r="I2286" s="4"/>
      <c r="J2286" s="3"/>
      <c r="K2286" s="21" t="str">
        <f t="shared" si="145"/>
        <v/>
      </c>
      <c r="L2286" s="2"/>
      <c r="M2286" s="2"/>
      <c r="N2286" s="18"/>
      <c r="O2286" s="18"/>
    </row>
    <row r="2287" spans="1:15" ht="18.75" customHeight="1" x14ac:dyDescent="0.25">
      <c r="A2287" s="18"/>
      <c r="B2287" s="54">
        <f>IF(J2287="",0,COUNTIF($J$7:J2287,J2287))</f>
        <v>0</v>
      </c>
      <c r="C2287" s="54" t="str">
        <f t="shared" si="142"/>
        <v>0</v>
      </c>
      <c r="D2287" s="57">
        <f t="shared" si="143"/>
        <v>45291</v>
      </c>
      <c r="E2287" s="54">
        <f t="shared" si="144"/>
        <v>81</v>
      </c>
      <c r="F2287" s="18"/>
      <c r="G2287" s="46"/>
      <c r="H2287" s="3"/>
      <c r="I2287" s="4"/>
      <c r="J2287" s="3"/>
      <c r="K2287" s="21" t="str">
        <f t="shared" si="145"/>
        <v/>
      </c>
      <c r="L2287" s="2"/>
      <c r="M2287" s="2"/>
      <c r="N2287" s="18"/>
      <c r="O2287" s="18"/>
    </row>
    <row r="2288" spans="1:15" ht="18.75" customHeight="1" x14ac:dyDescent="0.25">
      <c r="A2288" s="18"/>
      <c r="B2288" s="54">
        <f>IF(J2288="",0,COUNTIF($J$7:J2288,J2288))</f>
        <v>0</v>
      </c>
      <c r="C2288" s="54" t="str">
        <f t="shared" si="142"/>
        <v>0</v>
      </c>
      <c r="D2288" s="57">
        <f t="shared" si="143"/>
        <v>45291</v>
      </c>
      <c r="E2288" s="54">
        <f t="shared" si="144"/>
        <v>81</v>
      </c>
      <c r="F2288" s="18"/>
      <c r="G2288" s="46"/>
      <c r="H2288" s="3"/>
      <c r="I2288" s="4"/>
      <c r="J2288" s="3"/>
      <c r="K2288" s="21" t="str">
        <f t="shared" si="145"/>
        <v/>
      </c>
      <c r="L2288" s="2"/>
      <c r="M2288" s="2"/>
      <c r="N2288" s="18"/>
      <c r="O2288" s="18"/>
    </row>
    <row r="2289" spans="1:15" ht="18.75" customHeight="1" x14ac:dyDescent="0.25">
      <c r="A2289" s="18"/>
      <c r="B2289" s="54">
        <f>IF(J2289="",0,COUNTIF($J$7:J2289,J2289))</f>
        <v>0</v>
      </c>
      <c r="C2289" s="54" t="str">
        <f t="shared" si="142"/>
        <v>0</v>
      </c>
      <c r="D2289" s="57">
        <f t="shared" si="143"/>
        <v>45291</v>
      </c>
      <c r="E2289" s="54">
        <f t="shared" si="144"/>
        <v>81</v>
      </c>
      <c r="F2289" s="18"/>
      <c r="G2289" s="46"/>
      <c r="H2289" s="3"/>
      <c r="I2289" s="4"/>
      <c r="J2289" s="3"/>
      <c r="K2289" s="21" t="str">
        <f t="shared" si="145"/>
        <v/>
      </c>
      <c r="L2289" s="2"/>
      <c r="M2289" s="2"/>
      <c r="N2289" s="18"/>
      <c r="O2289" s="18"/>
    </row>
    <row r="2290" spans="1:15" ht="18.75" customHeight="1" x14ac:dyDescent="0.25">
      <c r="A2290" s="18"/>
      <c r="B2290" s="54">
        <f>IF(J2290="",0,COUNTIF($J$7:J2290,J2290))</f>
        <v>0</v>
      </c>
      <c r="C2290" s="54" t="str">
        <f t="shared" si="142"/>
        <v>0</v>
      </c>
      <c r="D2290" s="57">
        <f t="shared" si="143"/>
        <v>45291</v>
      </c>
      <c r="E2290" s="54">
        <f t="shared" si="144"/>
        <v>81</v>
      </c>
      <c r="F2290" s="18"/>
      <c r="G2290" s="46"/>
      <c r="H2290" s="3"/>
      <c r="I2290" s="4"/>
      <c r="J2290" s="3"/>
      <c r="K2290" s="21" t="str">
        <f t="shared" si="145"/>
        <v/>
      </c>
      <c r="L2290" s="2"/>
      <c r="M2290" s="2"/>
      <c r="N2290" s="18"/>
      <c r="O2290" s="18"/>
    </row>
    <row r="2291" spans="1:15" ht="18.75" customHeight="1" x14ac:dyDescent="0.25">
      <c r="A2291" s="18"/>
      <c r="B2291" s="54">
        <f>IF(J2291="",0,COUNTIF($J$7:J2291,J2291))</f>
        <v>0</v>
      </c>
      <c r="C2291" s="54" t="str">
        <f t="shared" ref="C2291:C2354" si="146">B2291&amp;J2291</f>
        <v>0</v>
      </c>
      <c r="D2291" s="57">
        <f t="shared" ref="D2291:D2354" si="147">IF(G2291&lt;&gt;"",G2291,D2290)</f>
        <v>45291</v>
      </c>
      <c r="E2291" s="54">
        <f t="shared" ref="E2291:E2354" si="148">IF(H2291&lt;&gt;"",H2291,E2290)</f>
        <v>81</v>
      </c>
      <c r="F2291" s="18"/>
      <c r="G2291" s="46"/>
      <c r="H2291" s="3"/>
      <c r="I2291" s="4"/>
      <c r="J2291" s="3"/>
      <c r="K2291" s="21" t="str">
        <f t="shared" ref="K2291:K2354" si="149">IF(J2291&lt;&gt;"",VLOOKUP(J2291,DA,2,FALSE),"")</f>
        <v/>
      </c>
      <c r="L2291" s="2"/>
      <c r="M2291" s="2"/>
      <c r="N2291" s="18"/>
      <c r="O2291" s="18"/>
    </row>
    <row r="2292" spans="1:15" ht="18.75" customHeight="1" x14ac:dyDescent="0.25">
      <c r="A2292" s="18"/>
      <c r="B2292" s="54">
        <f>IF(J2292="",0,COUNTIF($J$7:J2292,J2292))</f>
        <v>0</v>
      </c>
      <c r="C2292" s="54" t="str">
        <f t="shared" si="146"/>
        <v>0</v>
      </c>
      <c r="D2292" s="57">
        <f t="shared" si="147"/>
        <v>45291</v>
      </c>
      <c r="E2292" s="54">
        <f t="shared" si="148"/>
        <v>81</v>
      </c>
      <c r="F2292" s="18"/>
      <c r="G2292" s="46"/>
      <c r="H2292" s="3"/>
      <c r="I2292" s="4"/>
      <c r="J2292" s="3"/>
      <c r="K2292" s="21" t="str">
        <f t="shared" si="149"/>
        <v/>
      </c>
      <c r="L2292" s="2"/>
      <c r="M2292" s="2"/>
      <c r="N2292" s="18"/>
      <c r="O2292" s="18"/>
    </row>
    <row r="2293" spans="1:15" ht="18.75" customHeight="1" x14ac:dyDescent="0.25">
      <c r="A2293" s="18"/>
      <c r="B2293" s="54">
        <f>IF(J2293="",0,COUNTIF($J$7:J2293,J2293))</f>
        <v>0</v>
      </c>
      <c r="C2293" s="54" t="str">
        <f t="shared" si="146"/>
        <v>0</v>
      </c>
      <c r="D2293" s="57">
        <f t="shared" si="147"/>
        <v>45291</v>
      </c>
      <c r="E2293" s="54">
        <f t="shared" si="148"/>
        <v>81</v>
      </c>
      <c r="F2293" s="18"/>
      <c r="G2293" s="46"/>
      <c r="H2293" s="3"/>
      <c r="I2293" s="4"/>
      <c r="J2293" s="3"/>
      <c r="K2293" s="21" t="str">
        <f t="shared" si="149"/>
        <v/>
      </c>
      <c r="L2293" s="2"/>
      <c r="M2293" s="2"/>
      <c r="N2293" s="18"/>
      <c r="O2293" s="18"/>
    </row>
    <row r="2294" spans="1:15" ht="18.75" customHeight="1" x14ac:dyDescent="0.25">
      <c r="A2294" s="18"/>
      <c r="B2294" s="54">
        <f>IF(J2294="",0,COUNTIF($J$7:J2294,J2294))</f>
        <v>0</v>
      </c>
      <c r="C2294" s="54" t="str">
        <f t="shared" si="146"/>
        <v>0</v>
      </c>
      <c r="D2294" s="57">
        <f t="shared" si="147"/>
        <v>45291</v>
      </c>
      <c r="E2294" s="54">
        <f t="shared" si="148"/>
        <v>81</v>
      </c>
      <c r="F2294" s="18"/>
      <c r="G2294" s="46"/>
      <c r="H2294" s="3"/>
      <c r="I2294" s="4"/>
      <c r="J2294" s="3"/>
      <c r="K2294" s="21" t="str">
        <f t="shared" si="149"/>
        <v/>
      </c>
      <c r="L2294" s="2"/>
      <c r="M2294" s="2"/>
      <c r="N2294" s="18"/>
      <c r="O2294" s="18"/>
    </row>
    <row r="2295" spans="1:15" ht="18.75" customHeight="1" x14ac:dyDescent="0.25">
      <c r="A2295" s="18"/>
      <c r="B2295" s="54">
        <f>IF(J2295="",0,COUNTIF($J$7:J2295,J2295))</f>
        <v>0</v>
      </c>
      <c r="C2295" s="54" t="str">
        <f t="shared" si="146"/>
        <v>0</v>
      </c>
      <c r="D2295" s="57">
        <f t="shared" si="147"/>
        <v>45291</v>
      </c>
      <c r="E2295" s="54">
        <f t="shared" si="148"/>
        <v>81</v>
      </c>
      <c r="F2295" s="18"/>
      <c r="G2295" s="46"/>
      <c r="H2295" s="3"/>
      <c r="I2295" s="4"/>
      <c r="J2295" s="3"/>
      <c r="K2295" s="21" t="str">
        <f t="shared" si="149"/>
        <v/>
      </c>
      <c r="L2295" s="2"/>
      <c r="M2295" s="2"/>
      <c r="N2295" s="18"/>
      <c r="O2295" s="18"/>
    </row>
    <row r="2296" spans="1:15" ht="18.75" customHeight="1" x14ac:dyDescent="0.25">
      <c r="A2296" s="18"/>
      <c r="B2296" s="54">
        <f>IF(J2296="",0,COUNTIF($J$7:J2296,J2296))</f>
        <v>0</v>
      </c>
      <c r="C2296" s="54" t="str">
        <f t="shared" si="146"/>
        <v>0</v>
      </c>
      <c r="D2296" s="57">
        <f t="shared" si="147"/>
        <v>45291</v>
      </c>
      <c r="E2296" s="54">
        <f t="shared" si="148"/>
        <v>81</v>
      </c>
      <c r="F2296" s="18"/>
      <c r="G2296" s="46"/>
      <c r="H2296" s="3"/>
      <c r="I2296" s="4"/>
      <c r="J2296" s="3"/>
      <c r="K2296" s="21" t="str">
        <f t="shared" si="149"/>
        <v/>
      </c>
      <c r="L2296" s="2"/>
      <c r="M2296" s="2"/>
      <c r="N2296" s="18"/>
      <c r="O2296" s="18"/>
    </row>
    <row r="2297" spans="1:15" ht="18.75" customHeight="1" x14ac:dyDescent="0.25">
      <c r="A2297" s="18"/>
      <c r="B2297" s="54">
        <f>IF(J2297="",0,COUNTIF($J$7:J2297,J2297))</f>
        <v>0</v>
      </c>
      <c r="C2297" s="54" t="str">
        <f t="shared" si="146"/>
        <v>0</v>
      </c>
      <c r="D2297" s="57">
        <f t="shared" si="147"/>
        <v>45291</v>
      </c>
      <c r="E2297" s="54">
        <f t="shared" si="148"/>
        <v>81</v>
      </c>
      <c r="F2297" s="18"/>
      <c r="G2297" s="46"/>
      <c r="H2297" s="3"/>
      <c r="I2297" s="4"/>
      <c r="J2297" s="3"/>
      <c r="K2297" s="21" t="str">
        <f t="shared" si="149"/>
        <v/>
      </c>
      <c r="L2297" s="2"/>
      <c r="M2297" s="2"/>
      <c r="N2297" s="18"/>
      <c r="O2297" s="18"/>
    </row>
    <row r="2298" spans="1:15" ht="18.75" customHeight="1" x14ac:dyDescent="0.25">
      <c r="A2298" s="18"/>
      <c r="B2298" s="54">
        <f>IF(J2298="",0,COUNTIF($J$7:J2298,J2298))</f>
        <v>0</v>
      </c>
      <c r="C2298" s="54" t="str">
        <f t="shared" si="146"/>
        <v>0</v>
      </c>
      <c r="D2298" s="57">
        <f t="shared" si="147"/>
        <v>45291</v>
      </c>
      <c r="E2298" s="54">
        <f t="shared" si="148"/>
        <v>81</v>
      </c>
      <c r="F2298" s="18"/>
      <c r="G2298" s="46"/>
      <c r="H2298" s="3"/>
      <c r="I2298" s="4"/>
      <c r="J2298" s="3"/>
      <c r="K2298" s="21" t="str">
        <f t="shared" si="149"/>
        <v/>
      </c>
      <c r="L2298" s="2"/>
      <c r="M2298" s="2"/>
      <c r="N2298" s="18"/>
      <c r="O2298" s="18"/>
    </row>
    <row r="2299" spans="1:15" ht="18.75" customHeight="1" x14ac:dyDescent="0.25">
      <c r="A2299" s="18"/>
      <c r="B2299" s="54">
        <f>IF(J2299="",0,COUNTIF($J$7:J2299,J2299))</f>
        <v>0</v>
      </c>
      <c r="C2299" s="54" t="str">
        <f t="shared" si="146"/>
        <v>0</v>
      </c>
      <c r="D2299" s="57">
        <f t="shared" si="147"/>
        <v>45291</v>
      </c>
      <c r="E2299" s="54">
        <f t="shared" si="148"/>
        <v>81</v>
      </c>
      <c r="F2299" s="18"/>
      <c r="G2299" s="46"/>
      <c r="H2299" s="3"/>
      <c r="I2299" s="4"/>
      <c r="J2299" s="3"/>
      <c r="K2299" s="21" t="str">
        <f t="shared" si="149"/>
        <v/>
      </c>
      <c r="L2299" s="2"/>
      <c r="M2299" s="2"/>
      <c r="N2299" s="18"/>
      <c r="O2299" s="18"/>
    </row>
    <row r="2300" spans="1:15" ht="18.75" customHeight="1" x14ac:dyDescent="0.25">
      <c r="A2300" s="18"/>
      <c r="B2300" s="54">
        <f>IF(J2300="",0,COUNTIF($J$7:J2300,J2300))</f>
        <v>0</v>
      </c>
      <c r="C2300" s="54" t="str">
        <f t="shared" si="146"/>
        <v>0</v>
      </c>
      <c r="D2300" s="57">
        <f t="shared" si="147"/>
        <v>45291</v>
      </c>
      <c r="E2300" s="54">
        <f t="shared" si="148"/>
        <v>81</v>
      </c>
      <c r="F2300" s="18"/>
      <c r="G2300" s="46"/>
      <c r="H2300" s="3"/>
      <c r="I2300" s="4"/>
      <c r="J2300" s="3"/>
      <c r="K2300" s="21" t="str">
        <f t="shared" si="149"/>
        <v/>
      </c>
      <c r="L2300" s="2"/>
      <c r="M2300" s="2"/>
      <c r="N2300" s="18"/>
      <c r="O2300" s="18"/>
    </row>
    <row r="2301" spans="1:15" ht="18.75" customHeight="1" x14ac:dyDescent="0.25">
      <c r="A2301" s="18"/>
      <c r="B2301" s="54">
        <f>IF(J2301="",0,COUNTIF($J$7:J2301,J2301))</f>
        <v>0</v>
      </c>
      <c r="C2301" s="54" t="str">
        <f t="shared" si="146"/>
        <v>0</v>
      </c>
      <c r="D2301" s="57">
        <f t="shared" si="147"/>
        <v>45291</v>
      </c>
      <c r="E2301" s="54">
        <f t="shared" si="148"/>
        <v>81</v>
      </c>
      <c r="F2301" s="18"/>
      <c r="G2301" s="46"/>
      <c r="H2301" s="3"/>
      <c r="I2301" s="4"/>
      <c r="J2301" s="3"/>
      <c r="K2301" s="21" t="str">
        <f t="shared" si="149"/>
        <v/>
      </c>
      <c r="L2301" s="2"/>
      <c r="M2301" s="2"/>
      <c r="N2301" s="18"/>
      <c r="O2301" s="18"/>
    </row>
    <row r="2302" spans="1:15" ht="18.75" customHeight="1" x14ac:dyDescent="0.25">
      <c r="A2302" s="18"/>
      <c r="B2302" s="54">
        <f>IF(J2302="",0,COUNTIF($J$7:J2302,J2302))</f>
        <v>0</v>
      </c>
      <c r="C2302" s="54" t="str">
        <f t="shared" si="146"/>
        <v>0</v>
      </c>
      <c r="D2302" s="57">
        <f t="shared" si="147"/>
        <v>45291</v>
      </c>
      <c r="E2302" s="54">
        <f t="shared" si="148"/>
        <v>81</v>
      </c>
      <c r="F2302" s="18"/>
      <c r="G2302" s="46"/>
      <c r="H2302" s="3"/>
      <c r="I2302" s="4"/>
      <c r="J2302" s="3"/>
      <c r="K2302" s="21" t="str">
        <f t="shared" si="149"/>
        <v/>
      </c>
      <c r="L2302" s="2"/>
      <c r="M2302" s="2"/>
      <c r="N2302" s="18"/>
      <c r="O2302" s="18"/>
    </row>
    <row r="2303" spans="1:15" ht="18.75" customHeight="1" x14ac:dyDescent="0.25">
      <c r="A2303" s="18"/>
      <c r="B2303" s="54">
        <f>IF(J2303="",0,COUNTIF($J$7:J2303,J2303))</f>
        <v>0</v>
      </c>
      <c r="C2303" s="54" t="str">
        <f t="shared" si="146"/>
        <v>0</v>
      </c>
      <c r="D2303" s="57">
        <f t="shared" si="147"/>
        <v>45291</v>
      </c>
      <c r="E2303" s="54">
        <f t="shared" si="148"/>
        <v>81</v>
      </c>
      <c r="F2303" s="18"/>
      <c r="G2303" s="46"/>
      <c r="H2303" s="3"/>
      <c r="I2303" s="4"/>
      <c r="J2303" s="3"/>
      <c r="K2303" s="21" t="str">
        <f t="shared" si="149"/>
        <v/>
      </c>
      <c r="L2303" s="2"/>
      <c r="M2303" s="2"/>
      <c r="N2303" s="18"/>
      <c r="O2303" s="18"/>
    </row>
    <row r="2304" spans="1:15" ht="18.75" customHeight="1" x14ac:dyDescent="0.25">
      <c r="A2304" s="18"/>
      <c r="B2304" s="54">
        <f>IF(J2304="",0,COUNTIF($J$7:J2304,J2304))</f>
        <v>0</v>
      </c>
      <c r="C2304" s="54" t="str">
        <f t="shared" si="146"/>
        <v>0</v>
      </c>
      <c r="D2304" s="57">
        <f t="shared" si="147"/>
        <v>45291</v>
      </c>
      <c r="E2304" s="54">
        <f t="shared" si="148"/>
        <v>81</v>
      </c>
      <c r="F2304" s="18"/>
      <c r="G2304" s="46"/>
      <c r="H2304" s="3"/>
      <c r="I2304" s="4"/>
      <c r="J2304" s="3"/>
      <c r="K2304" s="21" t="str">
        <f t="shared" si="149"/>
        <v/>
      </c>
      <c r="L2304" s="2"/>
      <c r="M2304" s="2"/>
      <c r="N2304" s="18"/>
      <c r="O2304" s="18"/>
    </row>
    <row r="2305" spans="1:15" ht="18.75" customHeight="1" x14ac:dyDescent="0.25">
      <c r="A2305" s="18"/>
      <c r="B2305" s="54">
        <f>IF(J2305="",0,COUNTIF($J$7:J2305,J2305))</f>
        <v>0</v>
      </c>
      <c r="C2305" s="54" t="str">
        <f t="shared" si="146"/>
        <v>0</v>
      </c>
      <c r="D2305" s="57">
        <f t="shared" si="147"/>
        <v>45291</v>
      </c>
      <c r="E2305" s="54">
        <f t="shared" si="148"/>
        <v>81</v>
      </c>
      <c r="F2305" s="18"/>
      <c r="G2305" s="46"/>
      <c r="H2305" s="3"/>
      <c r="I2305" s="4"/>
      <c r="J2305" s="3"/>
      <c r="K2305" s="21" t="str">
        <f t="shared" si="149"/>
        <v/>
      </c>
      <c r="L2305" s="2"/>
      <c r="M2305" s="2"/>
      <c r="N2305" s="18"/>
      <c r="O2305" s="18"/>
    </row>
    <row r="2306" spans="1:15" ht="18.75" customHeight="1" x14ac:dyDescent="0.25">
      <c r="A2306" s="18"/>
      <c r="B2306" s="54">
        <f>IF(J2306="",0,COUNTIF($J$7:J2306,J2306))</f>
        <v>0</v>
      </c>
      <c r="C2306" s="54" t="str">
        <f t="shared" si="146"/>
        <v>0</v>
      </c>
      <c r="D2306" s="57">
        <f t="shared" si="147"/>
        <v>45291</v>
      </c>
      <c r="E2306" s="54">
        <f t="shared" si="148"/>
        <v>81</v>
      </c>
      <c r="F2306" s="18"/>
      <c r="G2306" s="46"/>
      <c r="H2306" s="3"/>
      <c r="I2306" s="4"/>
      <c r="J2306" s="3"/>
      <c r="K2306" s="21" t="str">
        <f t="shared" si="149"/>
        <v/>
      </c>
      <c r="L2306" s="2"/>
      <c r="M2306" s="2"/>
      <c r="N2306" s="18"/>
      <c r="O2306" s="18"/>
    </row>
    <row r="2307" spans="1:15" ht="18.75" customHeight="1" x14ac:dyDescent="0.25">
      <c r="A2307" s="18"/>
      <c r="B2307" s="54">
        <f>IF(J2307="",0,COUNTIF($J$7:J2307,J2307))</f>
        <v>0</v>
      </c>
      <c r="C2307" s="54" t="str">
        <f t="shared" si="146"/>
        <v>0</v>
      </c>
      <c r="D2307" s="57">
        <f t="shared" si="147"/>
        <v>45291</v>
      </c>
      <c r="E2307" s="54">
        <f t="shared" si="148"/>
        <v>81</v>
      </c>
      <c r="F2307" s="18"/>
      <c r="G2307" s="46"/>
      <c r="H2307" s="3"/>
      <c r="I2307" s="4"/>
      <c r="J2307" s="3"/>
      <c r="K2307" s="21" t="str">
        <f t="shared" si="149"/>
        <v/>
      </c>
      <c r="L2307" s="2"/>
      <c r="M2307" s="2"/>
      <c r="N2307" s="18"/>
      <c r="O2307" s="18"/>
    </row>
    <row r="2308" spans="1:15" ht="18.75" customHeight="1" x14ac:dyDescent="0.25">
      <c r="A2308" s="18"/>
      <c r="B2308" s="54">
        <f>IF(J2308="",0,COUNTIF($J$7:J2308,J2308))</f>
        <v>0</v>
      </c>
      <c r="C2308" s="54" t="str">
        <f t="shared" si="146"/>
        <v>0</v>
      </c>
      <c r="D2308" s="57">
        <f t="shared" si="147"/>
        <v>45291</v>
      </c>
      <c r="E2308" s="54">
        <f t="shared" si="148"/>
        <v>81</v>
      </c>
      <c r="F2308" s="18"/>
      <c r="G2308" s="46"/>
      <c r="H2308" s="3"/>
      <c r="I2308" s="4"/>
      <c r="J2308" s="3"/>
      <c r="K2308" s="21" t="str">
        <f t="shared" si="149"/>
        <v/>
      </c>
      <c r="L2308" s="2"/>
      <c r="M2308" s="2"/>
      <c r="N2308" s="18"/>
      <c r="O2308" s="18"/>
    </row>
    <row r="2309" spans="1:15" ht="18.75" customHeight="1" x14ac:dyDescent="0.25">
      <c r="A2309" s="18"/>
      <c r="B2309" s="54">
        <f>IF(J2309="",0,COUNTIF($J$7:J2309,J2309))</f>
        <v>0</v>
      </c>
      <c r="C2309" s="54" t="str">
        <f t="shared" si="146"/>
        <v>0</v>
      </c>
      <c r="D2309" s="57">
        <f t="shared" si="147"/>
        <v>45291</v>
      </c>
      <c r="E2309" s="54">
        <f t="shared" si="148"/>
        <v>81</v>
      </c>
      <c r="F2309" s="18"/>
      <c r="G2309" s="46"/>
      <c r="H2309" s="3"/>
      <c r="I2309" s="4"/>
      <c r="J2309" s="3"/>
      <c r="K2309" s="21" t="str">
        <f t="shared" si="149"/>
        <v/>
      </c>
      <c r="L2309" s="2"/>
      <c r="M2309" s="2"/>
      <c r="N2309" s="18"/>
      <c r="O2309" s="18"/>
    </row>
    <row r="2310" spans="1:15" ht="18.75" customHeight="1" x14ac:dyDescent="0.25">
      <c r="A2310" s="18"/>
      <c r="B2310" s="54">
        <f>IF(J2310="",0,COUNTIF($J$7:J2310,J2310))</f>
        <v>0</v>
      </c>
      <c r="C2310" s="54" t="str">
        <f t="shared" si="146"/>
        <v>0</v>
      </c>
      <c r="D2310" s="57">
        <f t="shared" si="147"/>
        <v>45291</v>
      </c>
      <c r="E2310" s="54">
        <f t="shared" si="148"/>
        <v>81</v>
      </c>
      <c r="F2310" s="18"/>
      <c r="G2310" s="46"/>
      <c r="H2310" s="3"/>
      <c r="I2310" s="4"/>
      <c r="J2310" s="3"/>
      <c r="K2310" s="21" t="str">
        <f t="shared" si="149"/>
        <v/>
      </c>
      <c r="L2310" s="2"/>
      <c r="M2310" s="2"/>
      <c r="N2310" s="18"/>
      <c r="O2310" s="18"/>
    </row>
    <row r="2311" spans="1:15" ht="18.75" customHeight="1" x14ac:dyDescent="0.25">
      <c r="A2311" s="18"/>
      <c r="B2311" s="54">
        <f>IF(J2311="",0,COUNTIF($J$7:J2311,J2311))</f>
        <v>0</v>
      </c>
      <c r="C2311" s="54" t="str">
        <f t="shared" si="146"/>
        <v>0</v>
      </c>
      <c r="D2311" s="57">
        <f t="shared" si="147"/>
        <v>45291</v>
      </c>
      <c r="E2311" s="54">
        <f t="shared" si="148"/>
        <v>81</v>
      </c>
      <c r="F2311" s="18"/>
      <c r="G2311" s="46"/>
      <c r="H2311" s="3"/>
      <c r="I2311" s="4"/>
      <c r="J2311" s="3"/>
      <c r="K2311" s="21" t="str">
        <f t="shared" si="149"/>
        <v/>
      </c>
      <c r="L2311" s="2"/>
      <c r="M2311" s="2"/>
      <c r="N2311" s="18"/>
      <c r="O2311" s="18"/>
    </row>
    <row r="2312" spans="1:15" ht="18.75" customHeight="1" x14ac:dyDescent="0.25">
      <c r="A2312" s="18"/>
      <c r="B2312" s="54">
        <f>IF(J2312="",0,COUNTIF($J$7:J2312,J2312))</f>
        <v>0</v>
      </c>
      <c r="C2312" s="54" t="str">
        <f t="shared" si="146"/>
        <v>0</v>
      </c>
      <c r="D2312" s="57">
        <f t="shared" si="147"/>
        <v>45291</v>
      </c>
      <c r="E2312" s="54">
        <f t="shared" si="148"/>
        <v>81</v>
      </c>
      <c r="F2312" s="18"/>
      <c r="G2312" s="46"/>
      <c r="H2312" s="3"/>
      <c r="I2312" s="4"/>
      <c r="J2312" s="3"/>
      <c r="K2312" s="21" t="str">
        <f t="shared" si="149"/>
        <v/>
      </c>
      <c r="L2312" s="2"/>
      <c r="M2312" s="2"/>
      <c r="N2312" s="18"/>
      <c r="O2312" s="18"/>
    </row>
    <row r="2313" spans="1:15" ht="18.75" customHeight="1" x14ac:dyDescent="0.25">
      <c r="A2313" s="18"/>
      <c r="B2313" s="54">
        <f>IF(J2313="",0,COUNTIF($J$7:J2313,J2313))</f>
        <v>0</v>
      </c>
      <c r="C2313" s="54" t="str">
        <f t="shared" si="146"/>
        <v>0</v>
      </c>
      <c r="D2313" s="57">
        <f t="shared" si="147"/>
        <v>45291</v>
      </c>
      <c r="E2313" s="54">
        <f t="shared" si="148"/>
        <v>81</v>
      </c>
      <c r="F2313" s="18"/>
      <c r="G2313" s="46"/>
      <c r="H2313" s="3"/>
      <c r="I2313" s="4"/>
      <c r="J2313" s="3"/>
      <c r="K2313" s="21" t="str">
        <f t="shared" si="149"/>
        <v/>
      </c>
      <c r="L2313" s="2"/>
      <c r="M2313" s="2"/>
      <c r="N2313" s="18"/>
      <c r="O2313" s="18"/>
    </row>
    <row r="2314" spans="1:15" ht="18.75" customHeight="1" x14ac:dyDescent="0.25">
      <c r="A2314" s="18"/>
      <c r="B2314" s="54">
        <f>IF(J2314="",0,COUNTIF($J$7:J2314,J2314))</f>
        <v>0</v>
      </c>
      <c r="C2314" s="54" t="str">
        <f t="shared" si="146"/>
        <v>0</v>
      </c>
      <c r="D2314" s="57">
        <f t="shared" si="147"/>
        <v>45291</v>
      </c>
      <c r="E2314" s="54">
        <f t="shared" si="148"/>
        <v>81</v>
      </c>
      <c r="F2314" s="18"/>
      <c r="G2314" s="46"/>
      <c r="H2314" s="3"/>
      <c r="I2314" s="4"/>
      <c r="J2314" s="3"/>
      <c r="K2314" s="21" t="str">
        <f t="shared" si="149"/>
        <v/>
      </c>
      <c r="L2314" s="2"/>
      <c r="M2314" s="2"/>
      <c r="N2314" s="18"/>
      <c r="O2314" s="18"/>
    </row>
    <row r="2315" spans="1:15" ht="18.75" customHeight="1" x14ac:dyDescent="0.25">
      <c r="A2315" s="18"/>
      <c r="B2315" s="54">
        <f>IF(J2315="",0,COUNTIF($J$7:J2315,J2315))</f>
        <v>0</v>
      </c>
      <c r="C2315" s="54" t="str">
        <f t="shared" si="146"/>
        <v>0</v>
      </c>
      <c r="D2315" s="57">
        <f t="shared" si="147"/>
        <v>45291</v>
      </c>
      <c r="E2315" s="54">
        <f t="shared" si="148"/>
        <v>81</v>
      </c>
      <c r="F2315" s="18"/>
      <c r="G2315" s="46"/>
      <c r="H2315" s="3"/>
      <c r="I2315" s="4"/>
      <c r="J2315" s="3"/>
      <c r="K2315" s="21" t="str">
        <f t="shared" si="149"/>
        <v/>
      </c>
      <c r="L2315" s="2"/>
      <c r="M2315" s="2"/>
      <c r="N2315" s="18"/>
      <c r="O2315" s="18"/>
    </row>
    <row r="2316" spans="1:15" ht="18.75" customHeight="1" x14ac:dyDescent="0.25">
      <c r="A2316" s="18"/>
      <c r="B2316" s="54">
        <f>IF(J2316="",0,COUNTIF($J$7:J2316,J2316))</f>
        <v>0</v>
      </c>
      <c r="C2316" s="54" t="str">
        <f t="shared" si="146"/>
        <v>0</v>
      </c>
      <c r="D2316" s="57">
        <f t="shared" si="147"/>
        <v>45291</v>
      </c>
      <c r="E2316" s="54">
        <f t="shared" si="148"/>
        <v>81</v>
      </c>
      <c r="F2316" s="18"/>
      <c r="G2316" s="46"/>
      <c r="H2316" s="3"/>
      <c r="I2316" s="4"/>
      <c r="J2316" s="3"/>
      <c r="K2316" s="21" t="str">
        <f t="shared" si="149"/>
        <v/>
      </c>
      <c r="L2316" s="2"/>
      <c r="M2316" s="2"/>
      <c r="N2316" s="18"/>
      <c r="O2316" s="18"/>
    </row>
    <row r="2317" spans="1:15" ht="18.75" customHeight="1" x14ac:dyDescent="0.25">
      <c r="A2317" s="18"/>
      <c r="B2317" s="54">
        <f>IF(J2317="",0,COUNTIF($J$7:J2317,J2317))</f>
        <v>0</v>
      </c>
      <c r="C2317" s="54" t="str">
        <f t="shared" si="146"/>
        <v>0</v>
      </c>
      <c r="D2317" s="57">
        <f t="shared" si="147"/>
        <v>45291</v>
      </c>
      <c r="E2317" s="54">
        <f t="shared" si="148"/>
        <v>81</v>
      </c>
      <c r="F2317" s="18"/>
      <c r="G2317" s="46"/>
      <c r="H2317" s="3"/>
      <c r="I2317" s="4"/>
      <c r="J2317" s="3"/>
      <c r="K2317" s="21" t="str">
        <f t="shared" si="149"/>
        <v/>
      </c>
      <c r="L2317" s="2"/>
      <c r="M2317" s="2"/>
      <c r="N2317" s="18"/>
      <c r="O2317" s="18"/>
    </row>
    <row r="2318" spans="1:15" ht="18.75" customHeight="1" x14ac:dyDescent="0.25">
      <c r="A2318" s="18"/>
      <c r="B2318" s="54">
        <f>IF(J2318="",0,COUNTIF($J$7:J2318,J2318))</f>
        <v>0</v>
      </c>
      <c r="C2318" s="54" t="str">
        <f t="shared" si="146"/>
        <v>0</v>
      </c>
      <c r="D2318" s="57">
        <f t="shared" si="147"/>
        <v>45291</v>
      </c>
      <c r="E2318" s="54">
        <f t="shared" si="148"/>
        <v>81</v>
      </c>
      <c r="F2318" s="18"/>
      <c r="G2318" s="46"/>
      <c r="H2318" s="3"/>
      <c r="I2318" s="4"/>
      <c r="J2318" s="3"/>
      <c r="K2318" s="21" t="str">
        <f t="shared" si="149"/>
        <v/>
      </c>
      <c r="L2318" s="2"/>
      <c r="M2318" s="2"/>
      <c r="N2318" s="18"/>
      <c r="O2318" s="18"/>
    </row>
    <row r="2319" spans="1:15" ht="18.75" customHeight="1" x14ac:dyDescent="0.25">
      <c r="A2319" s="18"/>
      <c r="B2319" s="54">
        <f>IF(J2319="",0,COUNTIF($J$7:J2319,J2319))</f>
        <v>0</v>
      </c>
      <c r="C2319" s="54" t="str">
        <f t="shared" si="146"/>
        <v>0</v>
      </c>
      <c r="D2319" s="57">
        <f t="shared" si="147"/>
        <v>45291</v>
      </c>
      <c r="E2319" s="54">
        <f t="shared" si="148"/>
        <v>81</v>
      </c>
      <c r="F2319" s="18"/>
      <c r="G2319" s="46"/>
      <c r="H2319" s="3"/>
      <c r="I2319" s="4"/>
      <c r="J2319" s="3"/>
      <c r="K2319" s="21" t="str">
        <f t="shared" si="149"/>
        <v/>
      </c>
      <c r="L2319" s="2"/>
      <c r="M2319" s="2"/>
      <c r="N2319" s="18"/>
      <c r="O2319" s="18"/>
    </row>
    <row r="2320" spans="1:15" ht="18.75" customHeight="1" x14ac:dyDescent="0.25">
      <c r="A2320" s="18"/>
      <c r="B2320" s="54">
        <f>IF(J2320="",0,COUNTIF($J$7:J2320,J2320))</f>
        <v>0</v>
      </c>
      <c r="C2320" s="54" t="str">
        <f t="shared" si="146"/>
        <v>0</v>
      </c>
      <c r="D2320" s="57">
        <f t="shared" si="147"/>
        <v>45291</v>
      </c>
      <c r="E2320" s="54">
        <f t="shared" si="148"/>
        <v>81</v>
      </c>
      <c r="F2320" s="18"/>
      <c r="G2320" s="46"/>
      <c r="H2320" s="3"/>
      <c r="I2320" s="4"/>
      <c r="J2320" s="3"/>
      <c r="K2320" s="21" t="str">
        <f t="shared" si="149"/>
        <v/>
      </c>
      <c r="L2320" s="2"/>
      <c r="M2320" s="2"/>
      <c r="N2320" s="18"/>
      <c r="O2320" s="18"/>
    </row>
    <row r="2321" spans="1:15" ht="18.75" customHeight="1" x14ac:dyDescent="0.25">
      <c r="A2321" s="18"/>
      <c r="B2321" s="54">
        <f>IF(J2321="",0,COUNTIF($J$7:J2321,J2321))</f>
        <v>0</v>
      </c>
      <c r="C2321" s="54" t="str">
        <f t="shared" si="146"/>
        <v>0</v>
      </c>
      <c r="D2321" s="57">
        <f t="shared" si="147"/>
        <v>45291</v>
      </c>
      <c r="E2321" s="54">
        <f t="shared" si="148"/>
        <v>81</v>
      </c>
      <c r="F2321" s="18"/>
      <c r="G2321" s="46"/>
      <c r="H2321" s="3"/>
      <c r="I2321" s="4"/>
      <c r="J2321" s="3"/>
      <c r="K2321" s="21" t="str">
        <f t="shared" si="149"/>
        <v/>
      </c>
      <c r="L2321" s="2"/>
      <c r="M2321" s="2"/>
      <c r="N2321" s="18"/>
      <c r="O2321" s="18"/>
    </row>
    <row r="2322" spans="1:15" ht="18.75" customHeight="1" x14ac:dyDescent="0.25">
      <c r="A2322" s="18"/>
      <c r="B2322" s="54">
        <f>IF(J2322="",0,COUNTIF($J$7:J2322,J2322))</f>
        <v>0</v>
      </c>
      <c r="C2322" s="54" t="str">
        <f t="shared" si="146"/>
        <v>0</v>
      </c>
      <c r="D2322" s="57">
        <f t="shared" si="147"/>
        <v>45291</v>
      </c>
      <c r="E2322" s="54">
        <f t="shared" si="148"/>
        <v>81</v>
      </c>
      <c r="F2322" s="18"/>
      <c r="G2322" s="46"/>
      <c r="H2322" s="3"/>
      <c r="I2322" s="4"/>
      <c r="J2322" s="3"/>
      <c r="K2322" s="21" t="str">
        <f t="shared" si="149"/>
        <v/>
      </c>
      <c r="L2322" s="2"/>
      <c r="M2322" s="2"/>
      <c r="N2322" s="18"/>
      <c r="O2322" s="18"/>
    </row>
    <row r="2323" spans="1:15" ht="18.75" customHeight="1" x14ac:dyDescent="0.25">
      <c r="A2323" s="18"/>
      <c r="B2323" s="54">
        <f>IF(J2323="",0,COUNTIF($J$7:J2323,J2323))</f>
        <v>0</v>
      </c>
      <c r="C2323" s="54" t="str">
        <f t="shared" si="146"/>
        <v>0</v>
      </c>
      <c r="D2323" s="57">
        <f t="shared" si="147"/>
        <v>45291</v>
      </c>
      <c r="E2323" s="54">
        <f t="shared" si="148"/>
        <v>81</v>
      </c>
      <c r="F2323" s="18"/>
      <c r="G2323" s="46"/>
      <c r="H2323" s="3"/>
      <c r="I2323" s="4"/>
      <c r="J2323" s="3"/>
      <c r="K2323" s="21" t="str">
        <f t="shared" si="149"/>
        <v/>
      </c>
      <c r="L2323" s="2"/>
      <c r="M2323" s="2"/>
      <c r="N2323" s="18"/>
      <c r="O2323" s="18"/>
    </row>
    <row r="2324" spans="1:15" ht="18.75" customHeight="1" x14ac:dyDescent="0.25">
      <c r="A2324" s="18"/>
      <c r="B2324" s="54">
        <f>IF(J2324="",0,COUNTIF($J$7:J2324,J2324))</f>
        <v>0</v>
      </c>
      <c r="C2324" s="54" t="str">
        <f t="shared" si="146"/>
        <v>0</v>
      </c>
      <c r="D2324" s="57">
        <f t="shared" si="147"/>
        <v>45291</v>
      </c>
      <c r="E2324" s="54">
        <f t="shared" si="148"/>
        <v>81</v>
      </c>
      <c r="F2324" s="18"/>
      <c r="G2324" s="46"/>
      <c r="H2324" s="3"/>
      <c r="I2324" s="4"/>
      <c r="J2324" s="3"/>
      <c r="K2324" s="21" t="str">
        <f t="shared" si="149"/>
        <v/>
      </c>
      <c r="L2324" s="2"/>
      <c r="M2324" s="2"/>
      <c r="N2324" s="18"/>
      <c r="O2324" s="18"/>
    </row>
    <row r="2325" spans="1:15" ht="18.75" customHeight="1" x14ac:dyDescent="0.25">
      <c r="A2325" s="18"/>
      <c r="B2325" s="54">
        <f>IF(J2325="",0,COUNTIF($J$7:J2325,J2325))</f>
        <v>0</v>
      </c>
      <c r="C2325" s="54" t="str">
        <f t="shared" si="146"/>
        <v>0</v>
      </c>
      <c r="D2325" s="57">
        <f t="shared" si="147"/>
        <v>45291</v>
      </c>
      <c r="E2325" s="54">
        <f t="shared" si="148"/>
        <v>81</v>
      </c>
      <c r="F2325" s="18"/>
      <c r="G2325" s="46"/>
      <c r="H2325" s="3"/>
      <c r="I2325" s="4"/>
      <c r="J2325" s="3"/>
      <c r="K2325" s="21" t="str">
        <f t="shared" si="149"/>
        <v/>
      </c>
      <c r="L2325" s="2"/>
      <c r="M2325" s="2"/>
      <c r="N2325" s="18"/>
      <c r="O2325" s="18"/>
    </row>
    <row r="2326" spans="1:15" ht="18.75" customHeight="1" x14ac:dyDescent="0.25">
      <c r="A2326" s="18"/>
      <c r="B2326" s="54">
        <f>IF(J2326="",0,COUNTIF($J$7:J2326,J2326))</f>
        <v>0</v>
      </c>
      <c r="C2326" s="54" t="str">
        <f t="shared" si="146"/>
        <v>0</v>
      </c>
      <c r="D2326" s="57">
        <f t="shared" si="147"/>
        <v>45291</v>
      </c>
      <c r="E2326" s="54">
        <f t="shared" si="148"/>
        <v>81</v>
      </c>
      <c r="F2326" s="18"/>
      <c r="G2326" s="46"/>
      <c r="H2326" s="3"/>
      <c r="I2326" s="4"/>
      <c r="J2326" s="3"/>
      <c r="K2326" s="21" t="str">
        <f t="shared" si="149"/>
        <v/>
      </c>
      <c r="L2326" s="2"/>
      <c r="M2326" s="2"/>
      <c r="N2326" s="18"/>
      <c r="O2326" s="18"/>
    </row>
    <row r="2327" spans="1:15" ht="18.75" customHeight="1" x14ac:dyDescent="0.25">
      <c r="A2327" s="18"/>
      <c r="B2327" s="54">
        <f>IF(J2327="",0,COUNTIF($J$7:J2327,J2327))</f>
        <v>0</v>
      </c>
      <c r="C2327" s="54" t="str">
        <f t="shared" si="146"/>
        <v>0</v>
      </c>
      <c r="D2327" s="57">
        <f t="shared" si="147"/>
        <v>45291</v>
      </c>
      <c r="E2327" s="54">
        <f t="shared" si="148"/>
        <v>81</v>
      </c>
      <c r="F2327" s="18"/>
      <c r="G2327" s="46"/>
      <c r="H2327" s="3"/>
      <c r="I2327" s="4"/>
      <c r="J2327" s="3"/>
      <c r="K2327" s="21" t="str">
        <f t="shared" si="149"/>
        <v/>
      </c>
      <c r="L2327" s="2"/>
      <c r="M2327" s="2"/>
      <c r="N2327" s="18"/>
      <c r="O2327" s="18"/>
    </row>
    <row r="2328" spans="1:15" ht="18.75" customHeight="1" x14ac:dyDescent="0.25">
      <c r="A2328" s="18"/>
      <c r="B2328" s="54">
        <f>IF(J2328="",0,COUNTIF($J$7:J2328,J2328))</f>
        <v>0</v>
      </c>
      <c r="C2328" s="54" t="str">
        <f t="shared" si="146"/>
        <v>0</v>
      </c>
      <c r="D2328" s="57">
        <f t="shared" si="147"/>
        <v>45291</v>
      </c>
      <c r="E2328" s="54">
        <f t="shared" si="148"/>
        <v>81</v>
      </c>
      <c r="F2328" s="18"/>
      <c r="G2328" s="46"/>
      <c r="H2328" s="3"/>
      <c r="I2328" s="4"/>
      <c r="J2328" s="3"/>
      <c r="K2328" s="21" t="str">
        <f t="shared" si="149"/>
        <v/>
      </c>
      <c r="L2328" s="2"/>
      <c r="M2328" s="2"/>
      <c r="N2328" s="18"/>
      <c r="O2328" s="18"/>
    </row>
    <row r="2329" spans="1:15" ht="18.75" customHeight="1" x14ac:dyDescent="0.25">
      <c r="A2329" s="18"/>
      <c r="B2329" s="54">
        <f>IF(J2329="",0,COUNTIF($J$7:J2329,J2329))</f>
        <v>0</v>
      </c>
      <c r="C2329" s="54" t="str">
        <f t="shared" si="146"/>
        <v>0</v>
      </c>
      <c r="D2329" s="57">
        <f t="shared" si="147"/>
        <v>45291</v>
      </c>
      <c r="E2329" s="54">
        <f t="shared" si="148"/>
        <v>81</v>
      </c>
      <c r="F2329" s="18"/>
      <c r="G2329" s="46"/>
      <c r="H2329" s="3"/>
      <c r="I2329" s="4"/>
      <c r="J2329" s="3"/>
      <c r="K2329" s="21" t="str">
        <f t="shared" si="149"/>
        <v/>
      </c>
      <c r="L2329" s="2"/>
      <c r="M2329" s="2"/>
      <c r="N2329" s="18"/>
      <c r="O2329" s="18"/>
    </row>
    <row r="2330" spans="1:15" ht="18.75" customHeight="1" x14ac:dyDescent="0.25">
      <c r="A2330" s="18"/>
      <c r="B2330" s="54">
        <f>IF(J2330="",0,COUNTIF($J$7:J2330,J2330))</f>
        <v>0</v>
      </c>
      <c r="C2330" s="54" t="str">
        <f t="shared" si="146"/>
        <v>0</v>
      </c>
      <c r="D2330" s="57">
        <f t="shared" si="147"/>
        <v>45291</v>
      </c>
      <c r="E2330" s="54">
        <f t="shared" si="148"/>
        <v>81</v>
      </c>
      <c r="F2330" s="18"/>
      <c r="G2330" s="46"/>
      <c r="H2330" s="3"/>
      <c r="I2330" s="4"/>
      <c r="J2330" s="3"/>
      <c r="K2330" s="21" t="str">
        <f t="shared" si="149"/>
        <v/>
      </c>
      <c r="L2330" s="2"/>
      <c r="M2330" s="2"/>
      <c r="N2330" s="18"/>
      <c r="O2330" s="18"/>
    </row>
    <row r="2331" spans="1:15" ht="18.75" customHeight="1" x14ac:dyDescent="0.25">
      <c r="A2331" s="18"/>
      <c r="B2331" s="54">
        <f>IF(J2331="",0,COUNTIF($J$7:J2331,J2331))</f>
        <v>0</v>
      </c>
      <c r="C2331" s="54" t="str">
        <f t="shared" si="146"/>
        <v>0</v>
      </c>
      <c r="D2331" s="57">
        <f t="shared" si="147"/>
        <v>45291</v>
      </c>
      <c r="E2331" s="54">
        <f t="shared" si="148"/>
        <v>81</v>
      </c>
      <c r="F2331" s="18"/>
      <c r="G2331" s="46"/>
      <c r="H2331" s="3"/>
      <c r="I2331" s="4"/>
      <c r="J2331" s="3"/>
      <c r="K2331" s="21" t="str">
        <f t="shared" si="149"/>
        <v/>
      </c>
      <c r="L2331" s="2"/>
      <c r="M2331" s="2"/>
      <c r="N2331" s="18"/>
      <c r="O2331" s="18"/>
    </row>
    <row r="2332" spans="1:15" ht="18.75" customHeight="1" x14ac:dyDescent="0.25">
      <c r="A2332" s="18"/>
      <c r="B2332" s="54">
        <f>IF(J2332="",0,COUNTIF($J$7:J2332,J2332))</f>
        <v>0</v>
      </c>
      <c r="C2332" s="54" t="str">
        <f t="shared" si="146"/>
        <v>0</v>
      </c>
      <c r="D2332" s="57">
        <f t="shared" si="147"/>
        <v>45291</v>
      </c>
      <c r="E2332" s="54">
        <f t="shared" si="148"/>
        <v>81</v>
      </c>
      <c r="F2332" s="18"/>
      <c r="G2332" s="46"/>
      <c r="H2332" s="3"/>
      <c r="I2332" s="4"/>
      <c r="J2332" s="3"/>
      <c r="K2332" s="21" t="str">
        <f t="shared" si="149"/>
        <v/>
      </c>
      <c r="L2332" s="2"/>
      <c r="M2332" s="2"/>
      <c r="N2332" s="18"/>
      <c r="O2332" s="18"/>
    </row>
    <row r="2333" spans="1:15" ht="18.75" customHeight="1" x14ac:dyDescent="0.25">
      <c r="A2333" s="18"/>
      <c r="B2333" s="54">
        <f>IF(J2333="",0,COUNTIF($J$7:J2333,J2333))</f>
        <v>0</v>
      </c>
      <c r="C2333" s="54" t="str">
        <f t="shared" si="146"/>
        <v>0</v>
      </c>
      <c r="D2333" s="57">
        <f t="shared" si="147"/>
        <v>45291</v>
      </c>
      <c r="E2333" s="54">
        <f t="shared" si="148"/>
        <v>81</v>
      </c>
      <c r="F2333" s="18"/>
      <c r="G2333" s="46"/>
      <c r="H2333" s="3"/>
      <c r="I2333" s="4"/>
      <c r="J2333" s="3"/>
      <c r="K2333" s="21" t="str">
        <f t="shared" si="149"/>
        <v/>
      </c>
      <c r="L2333" s="2"/>
      <c r="M2333" s="2"/>
      <c r="N2333" s="18"/>
      <c r="O2333" s="18"/>
    </row>
    <row r="2334" spans="1:15" ht="18.75" customHeight="1" x14ac:dyDescent="0.25">
      <c r="A2334" s="18"/>
      <c r="B2334" s="54">
        <f>IF(J2334="",0,COUNTIF($J$7:J2334,J2334))</f>
        <v>0</v>
      </c>
      <c r="C2334" s="54" t="str">
        <f t="shared" si="146"/>
        <v>0</v>
      </c>
      <c r="D2334" s="57">
        <f t="shared" si="147"/>
        <v>45291</v>
      </c>
      <c r="E2334" s="54">
        <f t="shared" si="148"/>
        <v>81</v>
      </c>
      <c r="F2334" s="18"/>
      <c r="G2334" s="46"/>
      <c r="H2334" s="3"/>
      <c r="I2334" s="4"/>
      <c r="J2334" s="3"/>
      <c r="K2334" s="21" t="str">
        <f t="shared" si="149"/>
        <v/>
      </c>
      <c r="L2334" s="2"/>
      <c r="M2334" s="2"/>
      <c r="N2334" s="18"/>
      <c r="O2334" s="18"/>
    </row>
    <row r="2335" spans="1:15" ht="18.75" customHeight="1" x14ac:dyDescent="0.25">
      <c r="A2335" s="18"/>
      <c r="B2335" s="54">
        <f>IF(J2335="",0,COUNTIF($J$7:J2335,J2335))</f>
        <v>0</v>
      </c>
      <c r="C2335" s="54" t="str">
        <f t="shared" si="146"/>
        <v>0</v>
      </c>
      <c r="D2335" s="57">
        <f t="shared" si="147"/>
        <v>45291</v>
      </c>
      <c r="E2335" s="54">
        <f t="shared" si="148"/>
        <v>81</v>
      </c>
      <c r="F2335" s="18"/>
      <c r="G2335" s="46"/>
      <c r="H2335" s="3"/>
      <c r="I2335" s="4"/>
      <c r="J2335" s="3"/>
      <c r="K2335" s="21" t="str">
        <f t="shared" si="149"/>
        <v/>
      </c>
      <c r="L2335" s="2"/>
      <c r="M2335" s="2"/>
      <c r="N2335" s="18"/>
      <c r="O2335" s="18"/>
    </row>
    <row r="2336" spans="1:15" ht="18.75" customHeight="1" x14ac:dyDescent="0.25">
      <c r="A2336" s="18"/>
      <c r="B2336" s="54">
        <f>IF(J2336="",0,COUNTIF($J$7:J2336,J2336))</f>
        <v>0</v>
      </c>
      <c r="C2336" s="54" t="str">
        <f t="shared" si="146"/>
        <v>0</v>
      </c>
      <c r="D2336" s="57">
        <f t="shared" si="147"/>
        <v>45291</v>
      </c>
      <c r="E2336" s="54">
        <f t="shared" si="148"/>
        <v>81</v>
      </c>
      <c r="F2336" s="18"/>
      <c r="G2336" s="46"/>
      <c r="H2336" s="3"/>
      <c r="I2336" s="4"/>
      <c r="J2336" s="3"/>
      <c r="K2336" s="21" t="str">
        <f t="shared" si="149"/>
        <v/>
      </c>
      <c r="L2336" s="2"/>
      <c r="M2336" s="2"/>
      <c r="N2336" s="18"/>
      <c r="O2336" s="18"/>
    </row>
    <row r="2337" spans="1:15" ht="18.75" customHeight="1" x14ac:dyDescent="0.25">
      <c r="A2337" s="18"/>
      <c r="B2337" s="54">
        <f>IF(J2337="",0,COUNTIF($J$7:J2337,J2337))</f>
        <v>0</v>
      </c>
      <c r="C2337" s="54" t="str">
        <f t="shared" si="146"/>
        <v>0</v>
      </c>
      <c r="D2337" s="57">
        <f t="shared" si="147"/>
        <v>45291</v>
      </c>
      <c r="E2337" s="54">
        <f t="shared" si="148"/>
        <v>81</v>
      </c>
      <c r="F2337" s="18"/>
      <c r="G2337" s="46"/>
      <c r="H2337" s="3"/>
      <c r="I2337" s="4"/>
      <c r="J2337" s="3"/>
      <c r="K2337" s="21" t="str">
        <f t="shared" si="149"/>
        <v/>
      </c>
      <c r="L2337" s="2"/>
      <c r="M2337" s="2"/>
      <c r="N2337" s="18"/>
      <c r="O2337" s="18"/>
    </row>
    <row r="2338" spans="1:15" ht="18.75" customHeight="1" x14ac:dyDescent="0.25">
      <c r="A2338" s="18"/>
      <c r="B2338" s="54">
        <f>IF(J2338="",0,COUNTIF($J$7:J2338,J2338))</f>
        <v>0</v>
      </c>
      <c r="C2338" s="54" t="str">
        <f t="shared" si="146"/>
        <v>0</v>
      </c>
      <c r="D2338" s="57">
        <f t="shared" si="147"/>
        <v>45291</v>
      </c>
      <c r="E2338" s="54">
        <f t="shared" si="148"/>
        <v>81</v>
      </c>
      <c r="F2338" s="18"/>
      <c r="G2338" s="46"/>
      <c r="H2338" s="3"/>
      <c r="I2338" s="4"/>
      <c r="J2338" s="3"/>
      <c r="K2338" s="21" t="str">
        <f t="shared" si="149"/>
        <v/>
      </c>
      <c r="L2338" s="2"/>
      <c r="M2338" s="2"/>
      <c r="N2338" s="18"/>
      <c r="O2338" s="18"/>
    </row>
    <row r="2339" spans="1:15" ht="18.75" customHeight="1" x14ac:dyDescent="0.25">
      <c r="A2339" s="18"/>
      <c r="B2339" s="54">
        <f>IF(J2339="",0,COUNTIF($J$7:J2339,J2339))</f>
        <v>0</v>
      </c>
      <c r="C2339" s="54" t="str">
        <f t="shared" si="146"/>
        <v>0</v>
      </c>
      <c r="D2339" s="57">
        <f t="shared" si="147"/>
        <v>45291</v>
      </c>
      <c r="E2339" s="54">
        <f t="shared" si="148"/>
        <v>81</v>
      </c>
      <c r="F2339" s="18"/>
      <c r="G2339" s="46"/>
      <c r="H2339" s="3"/>
      <c r="I2339" s="4"/>
      <c r="J2339" s="3"/>
      <c r="K2339" s="21" t="str">
        <f t="shared" si="149"/>
        <v/>
      </c>
      <c r="L2339" s="2"/>
      <c r="M2339" s="2"/>
      <c r="N2339" s="18"/>
      <c r="O2339" s="18"/>
    </row>
    <row r="2340" spans="1:15" ht="18.75" customHeight="1" x14ac:dyDescent="0.25">
      <c r="A2340" s="18"/>
      <c r="B2340" s="54">
        <f>IF(J2340="",0,COUNTIF($J$7:J2340,J2340))</f>
        <v>0</v>
      </c>
      <c r="C2340" s="54" t="str">
        <f t="shared" si="146"/>
        <v>0</v>
      </c>
      <c r="D2340" s="57">
        <f t="shared" si="147"/>
        <v>45291</v>
      </c>
      <c r="E2340" s="54">
        <f t="shared" si="148"/>
        <v>81</v>
      </c>
      <c r="F2340" s="18"/>
      <c r="G2340" s="46"/>
      <c r="H2340" s="3"/>
      <c r="I2340" s="4"/>
      <c r="J2340" s="3"/>
      <c r="K2340" s="21" t="str">
        <f t="shared" si="149"/>
        <v/>
      </c>
      <c r="L2340" s="2"/>
      <c r="M2340" s="2"/>
      <c r="N2340" s="18"/>
      <c r="O2340" s="18"/>
    </row>
    <row r="2341" spans="1:15" ht="18.75" customHeight="1" x14ac:dyDescent="0.25">
      <c r="A2341" s="18"/>
      <c r="B2341" s="54">
        <f>IF(J2341="",0,COUNTIF($J$7:J2341,J2341))</f>
        <v>0</v>
      </c>
      <c r="C2341" s="54" t="str">
        <f t="shared" si="146"/>
        <v>0</v>
      </c>
      <c r="D2341" s="57">
        <f t="shared" si="147"/>
        <v>45291</v>
      </c>
      <c r="E2341" s="54">
        <f t="shared" si="148"/>
        <v>81</v>
      </c>
      <c r="F2341" s="18"/>
      <c r="G2341" s="46"/>
      <c r="H2341" s="3"/>
      <c r="I2341" s="4"/>
      <c r="J2341" s="3"/>
      <c r="K2341" s="21" t="str">
        <f t="shared" si="149"/>
        <v/>
      </c>
      <c r="L2341" s="2"/>
      <c r="M2341" s="2"/>
      <c r="N2341" s="18"/>
      <c r="O2341" s="18"/>
    </row>
    <row r="2342" spans="1:15" ht="18.75" customHeight="1" x14ac:dyDescent="0.25">
      <c r="A2342" s="18"/>
      <c r="B2342" s="54">
        <f>IF(J2342="",0,COUNTIF($J$7:J2342,J2342))</f>
        <v>0</v>
      </c>
      <c r="C2342" s="54" t="str">
        <f t="shared" si="146"/>
        <v>0</v>
      </c>
      <c r="D2342" s="57">
        <f t="shared" si="147"/>
        <v>45291</v>
      </c>
      <c r="E2342" s="54">
        <f t="shared" si="148"/>
        <v>81</v>
      </c>
      <c r="F2342" s="18"/>
      <c r="G2342" s="46"/>
      <c r="H2342" s="3"/>
      <c r="I2342" s="4"/>
      <c r="J2342" s="3"/>
      <c r="K2342" s="21" t="str">
        <f t="shared" si="149"/>
        <v/>
      </c>
      <c r="L2342" s="2"/>
      <c r="M2342" s="2"/>
      <c r="N2342" s="18"/>
      <c r="O2342" s="18"/>
    </row>
    <row r="2343" spans="1:15" ht="18.75" customHeight="1" x14ac:dyDescent="0.25">
      <c r="A2343" s="18"/>
      <c r="B2343" s="54">
        <f>IF(J2343="",0,COUNTIF($J$7:J2343,J2343))</f>
        <v>0</v>
      </c>
      <c r="C2343" s="54" t="str">
        <f t="shared" si="146"/>
        <v>0</v>
      </c>
      <c r="D2343" s="57">
        <f t="shared" si="147"/>
        <v>45291</v>
      </c>
      <c r="E2343" s="54">
        <f t="shared" si="148"/>
        <v>81</v>
      </c>
      <c r="F2343" s="18"/>
      <c r="G2343" s="46"/>
      <c r="H2343" s="3"/>
      <c r="I2343" s="4"/>
      <c r="J2343" s="3"/>
      <c r="K2343" s="21" t="str">
        <f t="shared" si="149"/>
        <v/>
      </c>
      <c r="L2343" s="2"/>
      <c r="M2343" s="2"/>
      <c r="N2343" s="18"/>
      <c r="O2343" s="18"/>
    </row>
    <row r="2344" spans="1:15" ht="18.75" customHeight="1" x14ac:dyDescent="0.25">
      <c r="A2344" s="18"/>
      <c r="B2344" s="54">
        <f>IF(J2344="",0,COUNTIF($J$7:J2344,J2344))</f>
        <v>0</v>
      </c>
      <c r="C2344" s="54" t="str">
        <f t="shared" si="146"/>
        <v>0</v>
      </c>
      <c r="D2344" s="57">
        <f t="shared" si="147"/>
        <v>45291</v>
      </c>
      <c r="E2344" s="54">
        <f t="shared" si="148"/>
        <v>81</v>
      </c>
      <c r="F2344" s="18"/>
      <c r="G2344" s="46"/>
      <c r="H2344" s="3"/>
      <c r="I2344" s="4"/>
      <c r="J2344" s="3"/>
      <c r="K2344" s="21" t="str">
        <f t="shared" si="149"/>
        <v/>
      </c>
      <c r="L2344" s="2"/>
      <c r="M2344" s="2"/>
      <c r="N2344" s="18"/>
      <c r="O2344" s="18"/>
    </row>
    <row r="2345" spans="1:15" ht="18.75" customHeight="1" x14ac:dyDescent="0.25">
      <c r="A2345" s="18"/>
      <c r="B2345" s="54">
        <f>IF(J2345="",0,COUNTIF($J$7:J2345,J2345))</f>
        <v>0</v>
      </c>
      <c r="C2345" s="54" t="str">
        <f t="shared" si="146"/>
        <v>0</v>
      </c>
      <c r="D2345" s="57">
        <f t="shared" si="147"/>
        <v>45291</v>
      </c>
      <c r="E2345" s="54">
        <f t="shared" si="148"/>
        <v>81</v>
      </c>
      <c r="F2345" s="18"/>
      <c r="G2345" s="46"/>
      <c r="H2345" s="3"/>
      <c r="I2345" s="4"/>
      <c r="J2345" s="3"/>
      <c r="K2345" s="21" t="str">
        <f t="shared" si="149"/>
        <v/>
      </c>
      <c r="L2345" s="2"/>
      <c r="M2345" s="2"/>
      <c r="N2345" s="18"/>
      <c r="O2345" s="18"/>
    </row>
    <row r="2346" spans="1:15" ht="18.75" customHeight="1" x14ac:dyDescent="0.25">
      <c r="A2346" s="18"/>
      <c r="B2346" s="54">
        <f>IF(J2346="",0,COUNTIF($J$7:J2346,J2346))</f>
        <v>0</v>
      </c>
      <c r="C2346" s="54" t="str">
        <f t="shared" si="146"/>
        <v>0</v>
      </c>
      <c r="D2346" s="57">
        <f t="shared" si="147"/>
        <v>45291</v>
      </c>
      <c r="E2346" s="54">
        <f t="shared" si="148"/>
        <v>81</v>
      </c>
      <c r="F2346" s="18"/>
      <c r="G2346" s="46"/>
      <c r="H2346" s="3"/>
      <c r="I2346" s="4"/>
      <c r="J2346" s="3"/>
      <c r="K2346" s="21" t="str">
        <f t="shared" si="149"/>
        <v/>
      </c>
      <c r="L2346" s="2"/>
      <c r="M2346" s="2"/>
      <c r="N2346" s="18"/>
      <c r="O2346" s="18"/>
    </row>
    <row r="2347" spans="1:15" ht="18.75" customHeight="1" x14ac:dyDescent="0.25">
      <c r="A2347" s="18"/>
      <c r="B2347" s="54">
        <f>IF(J2347="",0,COUNTIF($J$7:J2347,J2347))</f>
        <v>0</v>
      </c>
      <c r="C2347" s="54" t="str">
        <f t="shared" si="146"/>
        <v>0</v>
      </c>
      <c r="D2347" s="57">
        <f t="shared" si="147"/>
        <v>45291</v>
      </c>
      <c r="E2347" s="54">
        <f t="shared" si="148"/>
        <v>81</v>
      </c>
      <c r="F2347" s="18"/>
      <c r="G2347" s="46"/>
      <c r="H2347" s="3"/>
      <c r="I2347" s="4"/>
      <c r="J2347" s="3"/>
      <c r="K2347" s="21" t="str">
        <f t="shared" si="149"/>
        <v/>
      </c>
      <c r="L2347" s="2"/>
      <c r="M2347" s="2"/>
      <c r="N2347" s="18"/>
      <c r="O2347" s="18"/>
    </row>
    <row r="2348" spans="1:15" ht="18.75" customHeight="1" x14ac:dyDescent="0.25">
      <c r="A2348" s="18"/>
      <c r="B2348" s="54">
        <f>IF(J2348="",0,COUNTIF($J$7:J2348,J2348))</f>
        <v>0</v>
      </c>
      <c r="C2348" s="54" t="str">
        <f t="shared" si="146"/>
        <v>0</v>
      </c>
      <c r="D2348" s="57">
        <f t="shared" si="147"/>
        <v>45291</v>
      </c>
      <c r="E2348" s="54">
        <f t="shared" si="148"/>
        <v>81</v>
      </c>
      <c r="F2348" s="18"/>
      <c r="G2348" s="46"/>
      <c r="H2348" s="3"/>
      <c r="I2348" s="4"/>
      <c r="J2348" s="3"/>
      <c r="K2348" s="21" t="str">
        <f t="shared" si="149"/>
        <v/>
      </c>
      <c r="L2348" s="2"/>
      <c r="M2348" s="2"/>
      <c r="N2348" s="18"/>
      <c r="O2348" s="18"/>
    </row>
    <row r="2349" spans="1:15" ht="18.75" customHeight="1" x14ac:dyDescent="0.25">
      <c r="A2349" s="18"/>
      <c r="B2349" s="54">
        <f>IF(J2349="",0,COUNTIF($J$7:J2349,J2349))</f>
        <v>0</v>
      </c>
      <c r="C2349" s="54" t="str">
        <f t="shared" si="146"/>
        <v>0</v>
      </c>
      <c r="D2349" s="57">
        <f t="shared" si="147"/>
        <v>45291</v>
      </c>
      <c r="E2349" s="54">
        <f t="shared" si="148"/>
        <v>81</v>
      </c>
      <c r="F2349" s="18"/>
      <c r="G2349" s="46"/>
      <c r="H2349" s="3"/>
      <c r="I2349" s="4"/>
      <c r="J2349" s="3"/>
      <c r="K2349" s="21" t="str">
        <f t="shared" si="149"/>
        <v/>
      </c>
      <c r="L2349" s="2"/>
      <c r="M2349" s="2"/>
      <c r="N2349" s="18"/>
      <c r="O2349" s="18"/>
    </row>
    <row r="2350" spans="1:15" ht="18.75" customHeight="1" x14ac:dyDescent="0.25">
      <c r="A2350" s="18"/>
      <c r="B2350" s="54">
        <f>IF(J2350="",0,COUNTIF($J$7:J2350,J2350))</f>
        <v>0</v>
      </c>
      <c r="C2350" s="54" t="str">
        <f t="shared" si="146"/>
        <v>0</v>
      </c>
      <c r="D2350" s="57">
        <f t="shared" si="147"/>
        <v>45291</v>
      </c>
      <c r="E2350" s="54">
        <f t="shared" si="148"/>
        <v>81</v>
      </c>
      <c r="F2350" s="18"/>
      <c r="G2350" s="46"/>
      <c r="H2350" s="3"/>
      <c r="I2350" s="4"/>
      <c r="J2350" s="3"/>
      <c r="K2350" s="21" t="str">
        <f t="shared" si="149"/>
        <v/>
      </c>
      <c r="L2350" s="2"/>
      <c r="M2350" s="2"/>
      <c r="N2350" s="18"/>
      <c r="O2350" s="18"/>
    </row>
    <row r="2351" spans="1:15" ht="18.75" customHeight="1" x14ac:dyDescent="0.25">
      <c r="A2351" s="18"/>
      <c r="B2351" s="54">
        <f>IF(J2351="",0,COUNTIF($J$7:J2351,J2351))</f>
        <v>0</v>
      </c>
      <c r="C2351" s="54" t="str">
        <f t="shared" si="146"/>
        <v>0</v>
      </c>
      <c r="D2351" s="57">
        <f t="shared" si="147"/>
        <v>45291</v>
      </c>
      <c r="E2351" s="54">
        <f t="shared" si="148"/>
        <v>81</v>
      </c>
      <c r="F2351" s="18"/>
      <c r="G2351" s="46"/>
      <c r="H2351" s="3"/>
      <c r="I2351" s="4"/>
      <c r="J2351" s="3"/>
      <c r="K2351" s="21" t="str">
        <f t="shared" si="149"/>
        <v/>
      </c>
      <c r="L2351" s="2"/>
      <c r="M2351" s="2"/>
      <c r="N2351" s="18"/>
      <c r="O2351" s="18"/>
    </row>
    <row r="2352" spans="1:15" ht="18.75" customHeight="1" x14ac:dyDescent="0.25">
      <c r="A2352" s="18"/>
      <c r="B2352" s="54">
        <f>IF(J2352="",0,COUNTIF($J$7:J2352,J2352))</f>
        <v>0</v>
      </c>
      <c r="C2352" s="54" t="str">
        <f t="shared" si="146"/>
        <v>0</v>
      </c>
      <c r="D2352" s="57">
        <f t="shared" si="147"/>
        <v>45291</v>
      </c>
      <c r="E2352" s="54">
        <f t="shared" si="148"/>
        <v>81</v>
      </c>
      <c r="F2352" s="18"/>
      <c r="G2352" s="46"/>
      <c r="H2352" s="3"/>
      <c r="I2352" s="4"/>
      <c r="J2352" s="3"/>
      <c r="K2352" s="21" t="str">
        <f t="shared" si="149"/>
        <v/>
      </c>
      <c r="L2352" s="2"/>
      <c r="M2352" s="2"/>
      <c r="N2352" s="18"/>
      <c r="O2352" s="18"/>
    </row>
    <row r="2353" spans="1:15" ht="18.75" customHeight="1" x14ac:dyDescent="0.25">
      <c r="A2353" s="18"/>
      <c r="B2353" s="54">
        <f>IF(J2353="",0,COUNTIF($J$7:J2353,J2353))</f>
        <v>0</v>
      </c>
      <c r="C2353" s="54" t="str">
        <f t="shared" si="146"/>
        <v>0</v>
      </c>
      <c r="D2353" s="57">
        <f t="shared" si="147"/>
        <v>45291</v>
      </c>
      <c r="E2353" s="54">
        <f t="shared" si="148"/>
        <v>81</v>
      </c>
      <c r="F2353" s="18"/>
      <c r="G2353" s="46"/>
      <c r="H2353" s="3"/>
      <c r="I2353" s="4"/>
      <c r="J2353" s="3"/>
      <c r="K2353" s="21" t="str">
        <f t="shared" si="149"/>
        <v/>
      </c>
      <c r="L2353" s="2"/>
      <c r="M2353" s="2"/>
      <c r="N2353" s="18"/>
      <c r="O2353" s="18"/>
    </row>
    <row r="2354" spans="1:15" ht="18.75" customHeight="1" x14ac:dyDescent="0.25">
      <c r="A2354" s="18"/>
      <c r="B2354" s="54">
        <f>IF(J2354="",0,COUNTIF($J$7:J2354,J2354))</f>
        <v>0</v>
      </c>
      <c r="C2354" s="54" t="str">
        <f t="shared" si="146"/>
        <v>0</v>
      </c>
      <c r="D2354" s="57">
        <f t="shared" si="147"/>
        <v>45291</v>
      </c>
      <c r="E2354" s="54">
        <f t="shared" si="148"/>
        <v>81</v>
      </c>
      <c r="F2354" s="18"/>
      <c r="G2354" s="46"/>
      <c r="H2354" s="3"/>
      <c r="I2354" s="4"/>
      <c r="J2354" s="3"/>
      <c r="K2354" s="21" t="str">
        <f t="shared" si="149"/>
        <v/>
      </c>
      <c r="L2354" s="2"/>
      <c r="M2354" s="2"/>
      <c r="N2354" s="18"/>
      <c r="O2354" s="18"/>
    </row>
    <row r="2355" spans="1:15" ht="18.75" customHeight="1" x14ac:dyDescent="0.25">
      <c r="A2355" s="18"/>
      <c r="B2355" s="54">
        <f>IF(J2355="",0,COUNTIF($J$7:J2355,J2355))</f>
        <v>0</v>
      </c>
      <c r="C2355" s="54" t="str">
        <f t="shared" ref="C2355:C2418" si="150">B2355&amp;J2355</f>
        <v>0</v>
      </c>
      <c r="D2355" s="57">
        <f t="shared" ref="D2355:D2418" si="151">IF(G2355&lt;&gt;"",G2355,D2354)</f>
        <v>45291</v>
      </c>
      <c r="E2355" s="54">
        <f t="shared" ref="E2355:E2418" si="152">IF(H2355&lt;&gt;"",H2355,E2354)</f>
        <v>81</v>
      </c>
      <c r="F2355" s="18"/>
      <c r="G2355" s="46"/>
      <c r="H2355" s="3"/>
      <c r="I2355" s="4"/>
      <c r="J2355" s="3"/>
      <c r="K2355" s="21" t="str">
        <f t="shared" ref="K2355:K2418" si="153">IF(J2355&lt;&gt;"",VLOOKUP(J2355,DA,2,FALSE),"")</f>
        <v/>
      </c>
      <c r="L2355" s="2"/>
      <c r="M2355" s="2"/>
      <c r="N2355" s="18"/>
      <c r="O2355" s="18"/>
    </row>
    <row r="2356" spans="1:15" ht="18.75" customHeight="1" x14ac:dyDescent="0.25">
      <c r="A2356" s="18"/>
      <c r="B2356" s="54">
        <f>IF(J2356="",0,COUNTIF($J$7:J2356,J2356))</f>
        <v>0</v>
      </c>
      <c r="C2356" s="54" t="str">
        <f t="shared" si="150"/>
        <v>0</v>
      </c>
      <c r="D2356" s="57">
        <f t="shared" si="151"/>
        <v>45291</v>
      </c>
      <c r="E2356" s="54">
        <f t="shared" si="152"/>
        <v>81</v>
      </c>
      <c r="F2356" s="18"/>
      <c r="G2356" s="46"/>
      <c r="H2356" s="3"/>
      <c r="I2356" s="4"/>
      <c r="J2356" s="3"/>
      <c r="K2356" s="21" t="str">
        <f t="shared" si="153"/>
        <v/>
      </c>
      <c r="L2356" s="2"/>
      <c r="M2356" s="2"/>
      <c r="N2356" s="18"/>
      <c r="O2356" s="18"/>
    </row>
    <row r="2357" spans="1:15" ht="18.75" customHeight="1" x14ac:dyDescent="0.25">
      <c r="A2357" s="18"/>
      <c r="B2357" s="54">
        <f>IF(J2357="",0,COUNTIF($J$7:J2357,J2357))</f>
        <v>0</v>
      </c>
      <c r="C2357" s="54" t="str">
        <f t="shared" si="150"/>
        <v>0</v>
      </c>
      <c r="D2357" s="57">
        <f t="shared" si="151"/>
        <v>45291</v>
      </c>
      <c r="E2357" s="54">
        <f t="shared" si="152"/>
        <v>81</v>
      </c>
      <c r="F2357" s="18"/>
      <c r="G2357" s="46"/>
      <c r="H2357" s="3"/>
      <c r="I2357" s="4"/>
      <c r="J2357" s="3"/>
      <c r="K2357" s="21" t="str">
        <f t="shared" si="153"/>
        <v/>
      </c>
      <c r="L2357" s="2"/>
      <c r="M2357" s="2"/>
      <c r="N2357" s="18"/>
      <c r="O2357" s="18"/>
    </row>
    <row r="2358" spans="1:15" ht="18.75" customHeight="1" x14ac:dyDescent="0.25">
      <c r="A2358" s="18"/>
      <c r="B2358" s="54">
        <f>IF(J2358="",0,COUNTIF($J$7:J2358,J2358))</f>
        <v>0</v>
      </c>
      <c r="C2358" s="54" t="str">
        <f t="shared" si="150"/>
        <v>0</v>
      </c>
      <c r="D2358" s="57">
        <f t="shared" si="151"/>
        <v>45291</v>
      </c>
      <c r="E2358" s="54">
        <f t="shared" si="152"/>
        <v>81</v>
      </c>
      <c r="F2358" s="18"/>
      <c r="G2358" s="46"/>
      <c r="H2358" s="3"/>
      <c r="I2358" s="4"/>
      <c r="J2358" s="3"/>
      <c r="K2358" s="21" t="str">
        <f t="shared" si="153"/>
        <v/>
      </c>
      <c r="L2358" s="2"/>
      <c r="M2358" s="2"/>
      <c r="N2358" s="18"/>
      <c r="O2358" s="18"/>
    </row>
    <row r="2359" spans="1:15" ht="18.75" customHeight="1" x14ac:dyDescent="0.25">
      <c r="A2359" s="18"/>
      <c r="B2359" s="54">
        <f>IF(J2359="",0,COUNTIF($J$7:J2359,J2359))</f>
        <v>0</v>
      </c>
      <c r="C2359" s="54" t="str">
        <f t="shared" si="150"/>
        <v>0</v>
      </c>
      <c r="D2359" s="57">
        <f t="shared" si="151"/>
        <v>45291</v>
      </c>
      <c r="E2359" s="54">
        <f t="shared" si="152"/>
        <v>81</v>
      </c>
      <c r="F2359" s="18"/>
      <c r="G2359" s="46"/>
      <c r="H2359" s="3"/>
      <c r="I2359" s="4"/>
      <c r="J2359" s="3"/>
      <c r="K2359" s="21" t="str">
        <f t="shared" si="153"/>
        <v/>
      </c>
      <c r="L2359" s="2"/>
      <c r="M2359" s="2"/>
      <c r="N2359" s="18"/>
      <c r="O2359" s="18"/>
    </row>
    <row r="2360" spans="1:15" ht="18.75" customHeight="1" x14ac:dyDescent="0.25">
      <c r="A2360" s="18"/>
      <c r="B2360" s="54">
        <f>IF(J2360="",0,COUNTIF($J$7:J2360,J2360))</f>
        <v>0</v>
      </c>
      <c r="C2360" s="54" t="str">
        <f t="shared" si="150"/>
        <v>0</v>
      </c>
      <c r="D2360" s="57">
        <f t="shared" si="151"/>
        <v>45291</v>
      </c>
      <c r="E2360" s="54">
        <f t="shared" si="152"/>
        <v>81</v>
      </c>
      <c r="F2360" s="18"/>
      <c r="G2360" s="46"/>
      <c r="H2360" s="3"/>
      <c r="I2360" s="4"/>
      <c r="J2360" s="3"/>
      <c r="K2360" s="21" t="str">
        <f t="shared" si="153"/>
        <v/>
      </c>
      <c r="L2360" s="2"/>
      <c r="M2360" s="2"/>
      <c r="N2360" s="18"/>
      <c r="O2360" s="18"/>
    </row>
    <row r="2361" spans="1:15" ht="18.75" customHeight="1" x14ac:dyDescent="0.25">
      <c r="A2361" s="18"/>
      <c r="B2361" s="54">
        <f>IF(J2361="",0,COUNTIF($J$7:J2361,J2361))</f>
        <v>0</v>
      </c>
      <c r="C2361" s="54" t="str">
        <f t="shared" si="150"/>
        <v>0</v>
      </c>
      <c r="D2361" s="57">
        <f t="shared" si="151"/>
        <v>45291</v>
      </c>
      <c r="E2361" s="54">
        <f t="shared" si="152"/>
        <v>81</v>
      </c>
      <c r="F2361" s="18"/>
      <c r="G2361" s="46"/>
      <c r="H2361" s="3"/>
      <c r="I2361" s="4"/>
      <c r="J2361" s="3"/>
      <c r="K2361" s="21" t="str">
        <f t="shared" si="153"/>
        <v/>
      </c>
      <c r="L2361" s="2"/>
      <c r="M2361" s="2"/>
      <c r="N2361" s="18"/>
      <c r="O2361" s="18"/>
    </row>
    <row r="2362" spans="1:15" ht="18.75" customHeight="1" x14ac:dyDescent="0.25">
      <c r="A2362" s="18"/>
      <c r="B2362" s="54">
        <f>IF(J2362="",0,COUNTIF($J$7:J2362,J2362))</f>
        <v>0</v>
      </c>
      <c r="C2362" s="54" t="str">
        <f t="shared" si="150"/>
        <v>0</v>
      </c>
      <c r="D2362" s="57">
        <f t="shared" si="151"/>
        <v>45291</v>
      </c>
      <c r="E2362" s="54">
        <f t="shared" si="152"/>
        <v>81</v>
      </c>
      <c r="F2362" s="18"/>
      <c r="G2362" s="46"/>
      <c r="H2362" s="3"/>
      <c r="I2362" s="4"/>
      <c r="J2362" s="3"/>
      <c r="K2362" s="21" t="str">
        <f t="shared" si="153"/>
        <v/>
      </c>
      <c r="L2362" s="2"/>
      <c r="M2362" s="2"/>
      <c r="N2362" s="18"/>
      <c r="O2362" s="18"/>
    </row>
    <row r="2363" spans="1:15" ht="18.75" customHeight="1" x14ac:dyDescent="0.25">
      <c r="A2363" s="18"/>
      <c r="B2363" s="54">
        <f>IF(J2363="",0,COUNTIF($J$7:J2363,J2363))</f>
        <v>0</v>
      </c>
      <c r="C2363" s="54" t="str">
        <f t="shared" si="150"/>
        <v>0</v>
      </c>
      <c r="D2363" s="57">
        <f t="shared" si="151"/>
        <v>45291</v>
      </c>
      <c r="E2363" s="54">
        <f t="shared" si="152"/>
        <v>81</v>
      </c>
      <c r="F2363" s="18"/>
      <c r="G2363" s="46"/>
      <c r="H2363" s="3"/>
      <c r="I2363" s="4"/>
      <c r="J2363" s="3"/>
      <c r="K2363" s="21" t="str">
        <f t="shared" si="153"/>
        <v/>
      </c>
      <c r="L2363" s="2"/>
      <c r="M2363" s="2"/>
      <c r="N2363" s="18"/>
      <c r="O2363" s="18"/>
    </row>
    <row r="2364" spans="1:15" ht="18.75" customHeight="1" x14ac:dyDescent="0.25">
      <c r="A2364" s="18"/>
      <c r="B2364" s="54">
        <f>IF(J2364="",0,COUNTIF($J$7:J2364,J2364))</f>
        <v>0</v>
      </c>
      <c r="C2364" s="54" t="str">
        <f t="shared" si="150"/>
        <v>0</v>
      </c>
      <c r="D2364" s="57">
        <f t="shared" si="151"/>
        <v>45291</v>
      </c>
      <c r="E2364" s="54">
        <f t="shared" si="152"/>
        <v>81</v>
      </c>
      <c r="F2364" s="18"/>
      <c r="G2364" s="46"/>
      <c r="H2364" s="3"/>
      <c r="I2364" s="4"/>
      <c r="J2364" s="3"/>
      <c r="K2364" s="21" t="str">
        <f t="shared" si="153"/>
        <v/>
      </c>
      <c r="L2364" s="2"/>
      <c r="M2364" s="2"/>
      <c r="N2364" s="18"/>
      <c r="O2364" s="18"/>
    </row>
    <row r="2365" spans="1:15" ht="18.75" customHeight="1" x14ac:dyDescent="0.25">
      <c r="A2365" s="18"/>
      <c r="B2365" s="54">
        <f>IF(J2365="",0,COUNTIF($J$7:J2365,J2365))</f>
        <v>0</v>
      </c>
      <c r="C2365" s="54" t="str">
        <f t="shared" si="150"/>
        <v>0</v>
      </c>
      <c r="D2365" s="57">
        <f t="shared" si="151"/>
        <v>45291</v>
      </c>
      <c r="E2365" s="54">
        <f t="shared" si="152"/>
        <v>81</v>
      </c>
      <c r="F2365" s="18"/>
      <c r="G2365" s="46"/>
      <c r="H2365" s="3"/>
      <c r="I2365" s="4"/>
      <c r="J2365" s="3"/>
      <c r="K2365" s="21" t="str">
        <f t="shared" si="153"/>
        <v/>
      </c>
      <c r="L2365" s="2"/>
      <c r="M2365" s="2"/>
      <c r="N2365" s="18"/>
      <c r="O2365" s="18"/>
    </row>
    <row r="2366" spans="1:15" ht="18.75" customHeight="1" x14ac:dyDescent="0.25">
      <c r="A2366" s="18"/>
      <c r="B2366" s="54">
        <f>IF(J2366="",0,COUNTIF($J$7:J2366,J2366))</f>
        <v>0</v>
      </c>
      <c r="C2366" s="54" t="str">
        <f t="shared" si="150"/>
        <v>0</v>
      </c>
      <c r="D2366" s="57">
        <f t="shared" si="151"/>
        <v>45291</v>
      </c>
      <c r="E2366" s="54">
        <f t="shared" si="152"/>
        <v>81</v>
      </c>
      <c r="F2366" s="18"/>
      <c r="G2366" s="46"/>
      <c r="H2366" s="3"/>
      <c r="I2366" s="4"/>
      <c r="J2366" s="3"/>
      <c r="K2366" s="21" t="str">
        <f t="shared" si="153"/>
        <v/>
      </c>
      <c r="L2366" s="2"/>
      <c r="M2366" s="2"/>
      <c r="N2366" s="18"/>
      <c r="O2366" s="18"/>
    </row>
    <row r="2367" spans="1:15" ht="18.75" customHeight="1" x14ac:dyDescent="0.25">
      <c r="A2367" s="18"/>
      <c r="B2367" s="54">
        <f>IF(J2367="",0,COUNTIF($J$7:J2367,J2367))</f>
        <v>0</v>
      </c>
      <c r="C2367" s="54" t="str">
        <f t="shared" si="150"/>
        <v>0</v>
      </c>
      <c r="D2367" s="57">
        <f t="shared" si="151"/>
        <v>45291</v>
      </c>
      <c r="E2367" s="54">
        <f t="shared" si="152"/>
        <v>81</v>
      </c>
      <c r="F2367" s="18"/>
      <c r="G2367" s="46"/>
      <c r="H2367" s="3"/>
      <c r="I2367" s="4"/>
      <c r="J2367" s="3"/>
      <c r="K2367" s="21" t="str">
        <f t="shared" si="153"/>
        <v/>
      </c>
      <c r="L2367" s="2"/>
      <c r="M2367" s="2"/>
      <c r="N2367" s="18"/>
      <c r="O2367" s="18"/>
    </row>
    <row r="2368" spans="1:15" ht="18.75" customHeight="1" x14ac:dyDescent="0.25">
      <c r="A2368" s="18"/>
      <c r="B2368" s="54">
        <f>IF(J2368="",0,COUNTIF($J$7:J2368,J2368))</f>
        <v>0</v>
      </c>
      <c r="C2368" s="54" t="str">
        <f t="shared" si="150"/>
        <v>0</v>
      </c>
      <c r="D2368" s="57">
        <f t="shared" si="151"/>
        <v>45291</v>
      </c>
      <c r="E2368" s="54">
        <f t="shared" si="152"/>
        <v>81</v>
      </c>
      <c r="F2368" s="18"/>
      <c r="G2368" s="46"/>
      <c r="H2368" s="3"/>
      <c r="I2368" s="4"/>
      <c r="J2368" s="3"/>
      <c r="K2368" s="21" t="str">
        <f t="shared" si="153"/>
        <v/>
      </c>
      <c r="L2368" s="2"/>
      <c r="M2368" s="2"/>
      <c r="N2368" s="18"/>
      <c r="O2368" s="18"/>
    </row>
    <row r="2369" spans="1:15" ht="18.75" customHeight="1" x14ac:dyDescent="0.25">
      <c r="A2369" s="18"/>
      <c r="B2369" s="54">
        <f>IF(J2369="",0,COUNTIF($J$7:J2369,J2369))</f>
        <v>0</v>
      </c>
      <c r="C2369" s="54" t="str">
        <f t="shared" si="150"/>
        <v>0</v>
      </c>
      <c r="D2369" s="57">
        <f t="shared" si="151"/>
        <v>45291</v>
      </c>
      <c r="E2369" s="54">
        <f t="shared" si="152"/>
        <v>81</v>
      </c>
      <c r="F2369" s="18"/>
      <c r="G2369" s="46"/>
      <c r="H2369" s="3"/>
      <c r="I2369" s="4"/>
      <c r="J2369" s="3"/>
      <c r="K2369" s="21" t="str">
        <f t="shared" si="153"/>
        <v/>
      </c>
      <c r="L2369" s="2"/>
      <c r="M2369" s="2"/>
      <c r="N2369" s="18"/>
      <c r="O2369" s="18"/>
    </row>
    <row r="2370" spans="1:15" ht="18.75" customHeight="1" x14ac:dyDescent="0.25">
      <c r="A2370" s="18"/>
      <c r="B2370" s="54">
        <f>IF(J2370="",0,COUNTIF($J$7:J2370,J2370))</f>
        <v>0</v>
      </c>
      <c r="C2370" s="54" t="str">
        <f t="shared" si="150"/>
        <v>0</v>
      </c>
      <c r="D2370" s="57">
        <f t="shared" si="151"/>
        <v>45291</v>
      </c>
      <c r="E2370" s="54">
        <f t="shared" si="152"/>
        <v>81</v>
      </c>
      <c r="F2370" s="18"/>
      <c r="G2370" s="46"/>
      <c r="H2370" s="3"/>
      <c r="I2370" s="4"/>
      <c r="J2370" s="3"/>
      <c r="K2370" s="21" t="str">
        <f t="shared" si="153"/>
        <v/>
      </c>
      <c r="L2370" s="2"/>
      <c r="M2370" s="2"/>
      <c r="N2370" s="18"/>
      <c r="O2370" s="18"/>
    </row>
    <row r="2371" spans="1:15" ht="18.75" customHeight="1" x14ac:dyDescent="0.25">
      <c r="A2371" s="18"/>
      <c r="B2371" s="54">
        <f>IF(J2371="",0,COUNTIF($J$7:J2371,J2371))</f>
        <v>0</v>
      </c>
      <c r="C2371" s="54" t="str">
        <f t="shared" si="150"/>
        <v>0</v>
      </c>
      <c r="D2371" s="57">
        <f t="shared" si="151"/>
        <v>45291</v>
      </c>
      <c r="E2371" s="54">
        <f t="shared" si="152"/>
        <v>81</v>
      </c>
      <c r="F2371" s="18"/>
      <c r="G2371" s="46"/>
      <c r="H2371" s="3"/>
      <c r="I2371" s="4"/>
      <c r="J2371" s="3"/>
      <c r="K2371" s="21" t="str">
        <f t="shared" si="153"/>
        <v/>
      </c>
      <c r="L2371" s="2"/>
      <c r="M2371" s="2"/>
      <c r="N2371" s="18"/>
      <c r="O2371" s="18"/>
    </row>
    <row r="2372" spans="1:15" ht="18.75" customHeight="1" x14ac:dyDescent="0.25">
      <c r="A2372" s="18"/>
      <c r="B2372" s="54">
        <f>IF(J2372="",0,COUNTIF($J$7:J2372,J2372))</f>
        <v>0</v>
      </c>
      <c r="C2372" s="54" t="str">
        <f t="shared" si="150"/>
        <v>0</v>
      </c>
      <c r="D2372" s="57">
        <f t="shared" si="151"/>
        <v>45291</v>
      </c>
      <c r="E2372" s="54">
        <f t="shared" si="152"/>
        <v>81</v>
      </c>
      <c r="F2372" s="18"/>
      <c r="G2372" s="46"/>
      <c r="H2372" s="3"/>
      <c r="I2372" s="4"/>
      <c r="J2372" s="3"/>
      <c r="K2372" s="21" t="str">
        <f t="shared" si="153"/>
        <v/>
      </c>
      <c r="L2372" s="2"/>
      <c r="M2372" s="2"/>
      <c r="N2372" s="18"/>
      <c r="O2372" s="18"/>
    </row>
    <row r="2373" spans="1:15" ht="18.75" customHeight="1" x14ac:dyDescent="0.25">
      <c r="A2373" s="18"/>
      <c r="B2373" s="54">
        <f>IF(J2373="",0,COUNTIF($J$7:J2373,J2373))</f>
        <v>0</v>
      </c>
      <c r="C2373" s="54" t="str">
        <f t="shared" si="150"/>
        <v>0</v>
      </c>
      <c r="D2373" s="57">
        <f t="shared" si="151"/>
        <v>45291</v>
      </c>
      <c r="E2373" s="54">
        <f t="shared" si="152"/>
        <v>81</v>
      </c>
      <c r="F2373" s="18"/>
      <c r="G2373" s="46"/>
      <c r="H2373" s="3"/>
      <c r="I2373" s="4"/>
      <c r="J2373" s="3"/>
      <c r="K2373" s="21" t="str">
        <f t="shared" si="153"/>
        <v/>
      </c>
      <c r="L2373" s="2"/>
      <c r="M2373" s="2"/>
      <c r="N2373" s="18"/>
      <c r="O2373" s="18"/>
    </row>
    <row r="2374" spans="1:15" ht="18.75" customHeight="1" x14ac:dyDescent="0.25">
      <c r="A2374" s="18"/>
      <c r="B2374" s="54">
        <f>IF(J2374="",0,COUNTIF($J$7:J2374,J2374))</f>
        <v>0</v>
      </c>
      <c r="C2374" s="54" t="str">
        <f t="shared" si="150"/>
        <v>0</v>
      </c>
      <c r="D2374" s="57">
        <f t="shared" si="151"/>
        <v>45291</v>
      </c>
      <c r="E2374" s="54">
        <f t="shared" si="152"/>
        <v>81</v>
      </c>
      <c r="F2374" s="18"/>
      <c r="G2374" s="46"/>
      <c r="H2374" s="3"/>
      <c r="I2374" s="4"/>
      <c r="J2374" s="3"/>
      <c r="K2374" s="21" t="str">
        <f t="shared" si="153"/>
        <v/>
      </c>
      <c r="L2374" s="2"/>
      <c r="M2374" s="2"/>
      <c r="N2374" s="18"/>
      <c r="O2374" s="18"/>
    </row>
    <row r="2375" spans="1:15" ht="18.75" customHeight="1" x14ac:dyDescent="0.25">
      <c r="A2375" s="18"/>
      <c r="B2375" s="54">
        <f>IF(J2375="",0,COUNTIF($J$7:J2375,J2375))</f>
        <v>0</v>
      </c>
      <c r="C2375" s="54" t="str">
        <f t="shared" si="150"/>
        <v>0</v>
      </c>
      <c r="D2375" s="57">
        <f t="shared" si="151"/>
        <v>45291</v>
      </c>
      <c r="E2375" s="54">
        <f t="shared" si="152"/>
        <v>81</v>
      </c>
      <c r="F2375" s="18"/>
      <c r="G2375" s="46"/>
      <c r="H2375" s="3"/>
      <c r="I2375" s="4"/>
      <c r="J2375" s="3"/>
      <c r="K2375" s="21" t="str">
        <f t="shared" si="153"/>
        <v/>
      </c>
      <c r="L2375" s="2"/>
      <c r="M2375" s="2"/>
      <c r="N2375" s="18"/>
      <c r="O2375" s="18"/>
    </row>
    <row r="2376" spans="1:15" ht="18.75" customHeight="1" x14ac:dyDescent="0.25">
      <c r="A2376" s="18"/>
      <c r="B2376" s="54">
        <f>IF(J2376="",0,COUNTIF($J$7:J2376,J2376))</f>
        <v>0</v>
      </c>
      <c r="C2376" s="54" t="str">
        <f t="shared" si="150"/>
        <v>0</v>
      </c>
      <c r="D2376" s="57">
        <f t="shared" si="151"/>
        <v>45291</v>
      </c>
      <c r="E2376" s="54">
        <f t="shared" si="152"/>
        <v>81</v>
      </c>
      <c r="F2376" s="18"/>
      <c r="G2376" s="46"/>
      <c r="H2376" s="3"/>
      <c r="I2376" s="4"/>
      <c r="J2376" s="3"/>
      <c r="K2376" s="21" t="str">
        <f t="shared" si="153"/>
        <v/>
      </c>
      <c r="L2376" s="2"/>
      <c r="M2376" s="2"/>
      <c r="N2376" s="18"/>
      <c r="O2376" s="18"/>
    </row>
    <row r="2377" spans="1:15" ht="18.75" customHeight="1" x14ac:dyDescent="0.25">
      <c r="A2377" s="18"/>
      <c r="B2377" s="54">
        <f>IF(J2377="",0,COUNTIF($J$7:J2377,J2377))</f>
        <v>0</v>
      </c>
      <c r="C2377" s="54" t="str">
        <f t="shared" si="150"/>
        <v>0</v>
      </c>
      <c r="D2377" s="57">
        <f t="shared" si="151"/>
        <v>45291</v>
      </c>
      <c r="E2377" s="54">
        <f t="shared" si="152"/>
        <v>81</v>
      </c>
      <c r="F2377" s="18"/>
      <c r="G2377" s="46"/>
      <c r="H2377" s="3"/>
      <c r="I2377" s="4"/>
      <c r="J2377" s="3"/>
      <c r="K2377" s="21" t="str">
        <f t="shared" si="153"/>
        <v/>
      </c>
      <c r="L2377" s="2"/>
      <c r="M2377" s="2"/>
      <c r="N2377" s="18"/>
      <c r="O2377" s="18"/>
    </row>
    <row r="2378" spans="1:15" ht="18.75" customHeight="1" x14ac:dyDescent="0.25">
      <c r="A2378" s="18"/>
      <c r="B2378" s="54">
        <f>IF(J2378="",0,COUNTIF($J$7:J2378,J2378))</f>
        <v>0</v>
      </c>
      <c r="C2378" s="54" t="str">
        <f t="shared" si="150"/>
        <v>0</v>
      </c>
      <c r="D2378" s="57">
        <f t="shared" si="151"/>
        <v>45291</v>
      </c>
      <c r="E2378" s="54">
        <f t="shared" si="152"/>
        <v>81</v>
      </c>
      <c r="F2378" s="18"/>
      <c r="G2378" s="46"/>
      <c r="H2378" s="3"/>
      <c r="I2378" s="4"/>
      <c r="J2378" s="3"/>
      <c r="K2378" s="21" t="str">
        <f t="shared" si="153"/>
        <v/>
      </c>
      <c r="L2378" s="2"/>
      <c r="M2378" s="2"/>
      <c r="N2378" s="18"/>
      <c r="O2378" s="18"/>
    </row>
    <row r="2379" spans="1:15" ht="18.75" customHeight="1" x14ac:dyDescent="0.25">
      <c r="A2379" s="18"/>
      <c r="B2379" s="54">
        <f>IF(J2379="",0,COUNTIF($J$7:J2379,J2379))</f>
        <v>0</v>
      </c>
      <c r="C2379" s="54" t="str">
        <f t="shared" si="150"/>
        <v>0</v>
      </c>
      <c r="D2379" s="57">
        <f t="shared" si="151"/>
        <v>45291</v>
      </c>
      <c r="E2379" s="54">
        <f t="shared" si="152"/>
        <v>81</v>
      </c>
      <c r="F2379" s="18"/>
      <c r="G2379" s="46"/>
      <c r="H2379" s="3"/>
      <c r="I2379" s="4"/>
      <c r="J2379" s="3"/>
      <c r="K2379" s="21" t="str">
        <f t="shared" si="153"/>
        <v/>
      </c>
      <c r="L2379" s="2"/>
      <c r="M2379" s="2"/>
      <c r="N2379" s="18"/>
      <c r="O2379" s="18"/>
    </row>
    <row r="2380" spans="1:15" ht="18.75" customHeight="1" x14ac:dyDescent="0.25">
      <c r="A2380" s="18"/>
      <c r="B2380" s="54">
        <f>IF(J2380="",0,COUNTIF($J$7:J2380,J2380))</f>
        <v>0</v>
      </c>
      <c r="C2380" s="54" t="str">
        <f t="shared" si="150"/>
        <v>0</v>
      </c>
      <c r="D2380" s="57">
        <f t="shared" si="151"/>
        <v>45291</v>
      </c>
      <c r="E2380" s="54">
        <f t="shared" si="152"/>
        <v>81</v>
      </c>
      <c r="F2380" s="18"/>
      <c r="G2380" s="46"/>
      <c r="H2380" s="3"/>
      <c r="I2380" s="4"/>
      <c r="J2380" s="3"/>
      <c r="K2380" s="21" t="str">
        <f t="shared" si="153"/>
        <v/>
      </c>
      <c r="L2380" s="2"/>
      <c r="M2380" s="2"/>
      <c r="N2380" s="18"/>
      <c r="O2380" s="18"/>
    </row>
    <row r="2381" spans="1:15" ht="18.75" customHeight="1" x14ac:dyDescent="0.25">
      <c r="A2381" s="18"/>
      <c r="B2381" s="54">
        <f>IF(J2381="",0,COUNTIF($J$7:J2381,J2381))</f>
        <v>0</v>
      </c>
      <c r="C2381" s="54" t="str">
        <f t="shared" si="150"/>
        <v>0</v>
      </c>
      <c r="D2381" s="57">
        <f t="shared" si="151"/>
        <v>45291</v>
      </c>
      <c r="E2381" s="54">
        <f t="shared" si="152"/>
        <v>81</v>
      </c>
      <c r="F2381" s="18"/>
      <c r="G2381" s="46"/>
      <c r="H2381" s="3"/>
      <c r="I2381" s="4"/>
      <c r="J2381" s="3"/>
      <c r="K2381" s="21" t="str">
        <f t="shared" si="153"/>
        <v/>
      </c>
      <c r="L2381" s="2"/>
      <c r="M2381" s="2"/>
      <c r="N2381" s="18"/>
      <c r="O2381" s="18"/>
    </row>
    <row r="2382" spans="1:15" ht="18.75" customHeight="1" x14ac:dyDescent="0.25">
      <c r="A2382" s="18"/>
      <c r="B2382" s="54">
        <f>IF(J2382="",0,COUNTIF($J$7:J2382,J2382))</f>
        <v>0</v>
      </c>
      <c r="C2382" s="54" t="str">
        <f t="shared" si="150"/>
        <v>0</v>
      </c>
      <c r="D2382" s="57">
        <f t="shared" si="151"/>
        <v>45291</v>
      </c>
      <c r="E2382" s="54">
        <f t="shared" si="152"/>
        <v>81</v>
      </c>
      <c r="F2382" s="18"/>
      <c r="G2382" s="46"/>
      <c r="H2382" s="3"/>
      <c r="I2382" s="4"/>
      <c r="J2382" s="3"/>
      <c r="K2382" s="21" t="str">
        <f t="shared" si="153"/>
        <v/>
      </c>
      <c r="L2382" s="2"/>
      <c r="M2382" s="2"/>
      <c r="N2382" s="18"/>
      <c r="O2382" s="18"/>
    </row>
    <row r="2383" spans="1:15" ht="18.75" customHeight="1" x14ac:dyDescent="0.25">
      <c r="A2383" s="18"/>
      <c r="B2383" s="54">
        <f>IF(J2383="",0,COUNTIF($J$7:J2383,J2383))</f>
        <v>0</v>
      </c>
      <c r="C2383" s="54" t="str">
        <f t="shared" si="150"/>
        <v>0</v>
      </c>
      <c r="D2383" s="57">
        <f t="shared" si="151"/>
        <v>45291</v>
      </c>
      <c r="E2383" s="54">
        <f t="shared" si="152"/>
        <v>81</v>
      </c>
      <c r="F2383" s="18"/>
      <c r="G2383" s="46"/>
      <c r="H2383" s="3"/>
      <c r="I2383" s="4"/>
      <c r="J2383" s="3"/>
      <c r="K2383" s="21" t="str">
        <f t="shared" si="153"/>
        <v/>
      </c>
      <c r="L2383" s="2"/>
      <c r="M2383" s="2"/>
      <c r="N2383" s="18"/>
      <c r="O2383" s="18"/>
    </row>
    <row r="2384" spans="1:15" ht="18.75" customHeight="1" x14ac:dyDescent="0.25">
      <c r="A2384" s="18"/>
      <c r="B2384" s="54">
        <f>IF(J2384="",0,COUNTIF($J$7:J2384,J2384))</f>
        <v>0</v>
      </c>
      <c r="C2384" s="54" t="str">
        <f t="shared" si="150"/>
        <v>0</v>
      </c>
      <c r="D2384" s="57">
        <f t="shared" si="151"/>
        <v>45291</v>
      </c>
      <c r="E2384" s="54">
        <f t="shared" si="152"/>
        <v>81</v>
      </c>
      <c r="F2384" s="18"/>
      <c r="G2384" s="46"/>
      <c r="H2384" s="3"/>
      <c r="I2384" s="4"/>
      <c r="J2384" s="3"/>
      <c r="K2384" s="21" t="str">
        <f t="shared" si="153"/>
        <v/>
      </c>
      <c r="L2384" s="2"/>
      <c r="M2384" s="2"/>
      <c r="N2384" s="18"/>
      <c r="O2384" s="18"/>
    </row>
    <row r="2385" spans="1:15" ht="18.75" customHeight="1" x14ac:dyDescent="0.25">
      <c r="A2385" s="18"/>
      <c r="B2385" s="54">
        <f>IF(J2385="",0,COUNTIF($J$7:J2385,J2385))</f>
        <v>0</v>
      </c>
      <c r="C2385" s="54" t="str">
        <f t="shared" si="150"/>
        <v>0</v>
      </c>
      <c r="D2385" s="57">
        <f t="shared" si="151"/>
        <v>45291</v>
      </c>
      <c r="E2385" s="54">
        <f t="shared" si="152"/>
        <v>81</v>
      </c>
      <c r="F2385" s="18"/>
      <c r="G2385" s="46"/>
      <c r="H2385" s="3"/>
      <c r="I2385" s="4"/>
      <c r="J2385" s="3"/>
      <c r="K2385" s="21" t="str">
        <f t="shared" si="153"/>
        <v/>
      </c>
      <c r="L2385" s="2"/>
      <c r="M2385" s="2"/>
      <c r="N2385" s="18"/>
      <c r="O2385" s="18"/>
    </row>
    <row r="2386" spans="1:15" ht="18.75" customHeight="1" x14ac:dyDescent="0.25">
      <c r="A2386" s="18"/>
      <c r="B2386" s="54">
        <f>IF(J2386="",0,COUNTIF($J$7:J2386,J2386))</f>
        <v>0</v>
      </c>
      <c r="C2386" s="54" t="str">
        <f t="shared" si="150"/>
        <v>0</v>
      </c>
      <c r="D2386" s="57">
        <f t="shared" si="151"/>
        <v>45291</v>
      </c>
      <c r="E2386" s="54">
        <f t="shared" si="152"/>
        <v>81</v>
      </c>
      <c r="F2386" s="18"/>
      <c r="G2386" s="46"/>
      <c r="H2386" s="3"/>
      <c r="I2386" s="4"/>
      <c r="J2386" s="3"/>
      <c r="K2386" s="21" t="str">
        <f t="shared" si="153"/>
        <v/>
      </c>
      <c r="L2386" s="2"/>
      <c r="M2386" s="2"/>
      <c r="N2386" s="18"/>
      <c r="O2386" s="18"/>
    </row>
    <row r="2387" spans="1:15" ht="18.75" customHeight="1" x14ac:dyDescent="0.25">
      <c r="A2387" s="18"/>
      <c r="B2387" s="54">
        <f>IF(J2387="",0,COUNTIF($J$7:J2387,J2387))</f>
        <v>0</v>
      </c>
      <c r="C2387" s="54" t="str">
        <f t="shared" si="150"/>
        <v>0</v>
      </c>
      <c r="D2387" s="57">
        <f t="shared" si="151"/>
        <v>45291</v>
      </c>
      <c r="E2387" s="54">
        <f t="shared" si="152"/>
        <v>81</v>
      </c>
      <c r="F2387" s="18"/>
      <c r="G2387" s="46"/>
      <c r="H2387" s="3"/>
      <c r="I2387" s="4"/>
      <c r="J2387" s="3"/>
      <c r="K2387" s="21" t="str">
        <f t="shared" si="153"/>
        <v/>
      </c>
      <c r="L2387" s="2"/>
      <c r="M2387" s="2"/>
      <c r="N2387" s="18"/>
      <c r="O2387" s="18"/>
    </row>
    <row r="2388" spans="1:15" ht="18.75" customHeight="1" x14ac:dyDescent="0.25">
      <c r="A2388" s="18"/>
      <c r="B2388" s="54">
        <f>IF(J2388="",0,COUNTIF($J$7:J2388,J2388))</f>
        <v>0</v>
      </c>
      <c r="C2388" s="54" t="str">
        <f t="shared" si="150"/>
        <v>0</v>
      </c>
      <c r="D2388" s="57">
        <f t="shared" si="151"/>
        <v>45291</v>
      </c>
      <c r="E2388" s="54">
        <f t="shared" si="152"/>
        <v>81</v>
      </c>
      <c r="F2388" s="18"/>
      <c r="G2388" s="46"/>
      <c r="H2388" s="3"/>
      <c r="I2388" s="4"/>
      <c r="J2388" s="3"/>
      <c r="K2388" s="21" t="str">
        <f t="shared" si="153"/>
        <v/>
      </c>
      <c r="L2388" s="2"/>
      <c r="M2388" s="2"/>
      <c r="N2388" s="18"/>
      <c r="O2388" s="18"/>
    </row>
    <row r="2389" spans="1:15" ht="18.75" customHeight="1" x14ac:dyDescent="0.25">
      <c r="A2389" s="18"/>
      <c r="B2389" s="54">
        <f>IF(J2389="",0,COUNTIF($J$7:J2389,J2389))</f>
        <v>0</v>
      </c>
      <c r="C2389" s="54" t="str">
        <f t="shared" si="150"/>
        <v>0</v>
      </c>
      <c r="D2389" s="57">
        <f t="shared" si="151"/>
        <v>45291</v>
      </c>
      <c r="E2389" s="54">
        <f t="shared" si="152"/>
        <v>81</v>
      </c>
      <c r="F2389" s="18"/>
      <c r="G2389" s="46"/>
      <c r="H2389" s="3"/>
      <c r="I2389" s="4"/>
      <c r="J2389" s="3"/>
      <c r="K2389" s="21" t="str">
        <f t="shared" si="153"/>
        <v/>
      </c>
      <c r="L2389" s="2"/>
      <c r="M2389" s="2"/>
      <c r="N2389" s="18"/>
      <c r="O2389" s="18"/>
    </row>
    <row r="2390" spans="1:15" ht="18.75" customHeight="1" x14ac:dyDescent="0.25">
      <c r="A2390" s="18"/>
      <c r="B2390" s="54">
        <f>IF(J2390="",0,COUNTIF($J$7:J2390,J2390))</f>
        <v>0</v>
      </c>
      <c r="C2390" s="54" t="str">
        <f t="shared" si="150"/>
        <v>0</v>
      </c>
      <c r="D2390" s="57">
        <f t="shared" si="151"/>
        <v>45291</v>
      </c>
      <c r="E2390" s="54">
        <f t="shared" si="152"/>
        <v>81</v>
      </c>
      <c r="F2390" s="18"/>
      <c r="G2390" s="46"/>
      <c r="H2390" s="3"/>
      <c r="I2390" s="4"/>
      <c r="J2390" s="3"/>
      <c r="K2390" s="21" t="str">
        <f t="shared" si="153"/>
        <v/>
      </c>
      <c r="L2390" s="2"/>
      <c r="M2390" s="2"/>
      <c r="N2390" s="18"/>
      <c r="O2390" s="18"/>
    </row>
    <row r="2391" spans="1:15" ht="18.75" customHeight="1" x14ac:dyDescent="0.25">
      <c r="A2391" s="18"/>
      <c r="B2391" s="54">
        <f>IF(J2391="",0,COUNTIF($J$7:J2391,J2391))</f>
        <v>0</v>
      </c>
      <c r="C2391" s="54" t="str">
        <f t="shared" si="150"/>
        <v>0</v>
      </c>
      <c r="D2391" s="57">
        <f t="shared" si="151"/>
        <v>45291</v>
      </c>
      <c r="E2391" s="54">
        <f t="shared" si="152"/>
        <v>81</v>
      </c>
      <c r="F2391" s="18"/>
      <c r="G2391" s="46"/>
      <c r="H2391" s="3"/>
      <c r="I2391" s="4"/>
      <c r="J2391" s="3"/>
      <c r="K2391" s="21" t="str">
        <f t="shared" si="153"/>
        <v/>
      </c>
      <c r="L2391" s="2"/>
      <c r="M2391" s="2"/>
      <c r="N2391" s="18"/>
      <c r="O2391" s="18"/>
    </row>
    <row r="2392" spans="1:15" ht="18.75" customHeight="1" x14ac:dyDescent="0.25">
      <c r="A2392" s="18"/>
      <c r="B2392" s="54">
        <f>IF(J2392="",0,COUNTIF($J$7:J2392,J2392))</f>
        <v>0</v>
      </c>
      <c r="C2392" s="54" t="str">
        <f t="shared" si="150"/>
        <v>0</v>
      </c>
      <c r="D2392" s="57">
        <f t="shared" si="151"/>
        <v>45291</v>
      </c>
      <c r="E2392" s="54">
        <f t="shared" si="152"/>
        <v>81</v>
      </c>
      <c r="F2392" s="18"/>
      <c r="G2392" s="46"/>
      <c r="H2392" s="3"/>
      <c r="I2392" s="4"/>
      <c r="J2392" s="3"/>
      <c r="K2392" s="21" t="str">
        <f t="shared" si="153"/>
        <v/>
      </c>
      <c r="L2392" s="2"/>
      <c r="M2392" s="2"/>
      <c r="N2392" s="18"/>
      <c r="O2392" s="18"/>
    </row>
    <row r="2393" spans="1:15" ht="18.75" customHeight="1" x14ac:dyDescent="0.25">
      <c r="A2393" s="18"/>
      <c r="B2393" s="54">
        <f>IF(J2393="",0,COUNTIF($J$7:J2393,J2393))</f>
        <v>0</v>
      </c>
      <c r="C2393" s="54" t="str">
        <f t="shared" si="150"/>
        <v>0</v>
      </c>
      <c r="D2393" s="57">
        <f t="shared" si="151"/>
        <v>45291</v>
      </c>
      <c r="E2393" s="54">
        <f t="shared" si="152"/>
        <v>81</v>
      </c>
      <c r="F2393" s="18"/>
      <c r="G2393" s="46"/>
      <c r="H2393" s="3"/>
      <c r="I2393" s="4"/>
      <c r="J2393" s="3"/>
      <c r="K2393" s="21" t="str">
        <f t="shared" si="153"/>
        <v/>
      </c>
      <c r="L2393" s="2"/>
      <c r="M2393" s="2"/>
      <c r="N2393" s="18"/>
      <c r="O2393" s="18"/>
    </row>
    <row r="2394" spans="1:15" ht="18.75" customHeight="1" x14ac:dyDescent="0.25">
      <c r="A2394" s="18"/>
      <c r="B2394" s="54">
        <f>IF(J2394="",0,COUNTIF($J$7:J2394,J2394))</f>
        <v>0</v>
      </c>
      <c r="C2394" s="54" t="str">
        <f t="shared" si="150"/>
        <v>0</v>
      </c>
      <c r="D2394" s="57">
        <f t="shared" si="151"/>
        <v>45291</v>
      </c>
      <c r="E2394" s="54">
        <f t="shared" si="152"/>
        <v>81</v>
      </c>
      <c r="F2394" s="18"/>
      <c r="G2394" s="46"/>
      <c r="H2394" s="3"/>
      <c r="I2394" s="4"/>
      <c r="J2394" s="3"/>
      <c r="K2394" s="21" t="str">
        <f t="shared" si="153"/>
        <v/>
      </c>
      <c r="L2394" s="2"/>
      <c r="M2394" s="2"/>
      <c r="N2394" s="18"/>
      <c r="O2394" s="18"/>
    </row>
    <row r="2395" spans="1:15" ht="18.75" customHeight="1" x14ac:dyDescent="0.25">
      <c r="A2395" s="18"/>
      <c r="B2395" s="54">
        <f>IF(J2395="",0,COUNTIF($J$7:J2395,J2395))</f>
        <v>0</v>
      </c>
      <c r="C2395" s="54" t="str">
        <f t="shared" si="150"/>
        <v>0</v>
      </c>
      <c r="D2395" s="57">
        <f t="shared" si="151"/>
        <v>45291</v>
      </c>
      <c r="E2395" s="54">
        <f t="shared" si="152"/>
        <v>81</v>
      </c>
      <c r="F2395" s="18"/>
      <c r="G2395" s="46"/>
      <c r="H2395" s="3"/>
      <c r="I2395" s="4"/>
      <c r="J2395" s="3"/>
      <c r="K2395" s="21" t="str">
        <f t="shared" si="153"/>
        <v/>
      </c>
      <c r="L2395" s="2"/>
      <c r="M2395" s="2"/>
      <c r="N2395" s="18"/>
      <c r="O2395" s="18"/>
    </row>
    <row r="2396" spans="1:15" ht="18.75" customHeight="1" x14ac:dyDescent="0.25">
      <c r="A2396" s="18"/>
      <c r="B2396" s="54">
        <f>IF(J2396="",0,COUNTIF($J$7:J2396,J2396))</f>
        <v>0</v>
      </c>
      <c r="C2396" s="54" t="str">
        <f t="shared" si="150"/>
        <v>0</v>
      </c>
      <c r="D2396" s="57">
        <f t="shared" si="151"/>
        <v>45291</v>
      </c>
      <c r="E2396" s="54">
        <f t="shared" si="152"/>
        <v>81</v>
      </c>
      <c r="F2396" s="18"/>
      <c r="G2396" s="46"/>
      <c r="H2396" s="3"/>
      <c r="I2396" s="4"/>
      <c r="J2396" s="3"/>
      <c r="K2396" s="21" t="str">
        <f t="shared" si="153"/>
        <v/>
      </c>
      <c r="L2396" s="2"/>
      <c r="M2396" s="2"/>
      <c r="N2396" s="18"/>
      <c r="O2396" s="18"/>
    </row>
    <row r="2397" spans="1:15" ht="18.75" customHeight="1" x14ac:dyDescent="0.25">
      <c r="A2397" s="18"/>
      <c r="B2397" s="54">
        <f>IF(J2397="",0,COUNTIF($J$7:J2397,J2397))</f>
        <v>0</v>
      </c>
      <c r="C2397" s="54" t="str">
        <f t="shared" si="150"/>
        <v>0</v>
      </c>
      <c r="D2397" s="57">
        <f t="shared" si="151"/>
        <v>45291</v>
      </c>
      <c r="E2397" s="54">
        <f t="shared" si="152"/>
        <v>81</v>
      </c>
      <c r="F2397" s="18"/>
      <c r="G2397" s="46"/>
      <c r="H2397" s="3"/>
      <c r="I2397" s="4"/>
      <c r="J2397" s="3"/>
      <c r="K2397" s="21" t="str">
        <f t="shared" si="153"/>
        <v/>
      </c>
      <c r="L2397" s="2"/>
      <c r="M2397" s="2"/>
      <c r="N2397" s="18"/>
      <c r="O2397" s="18"/>
    </row>
    <row r="2398" spans="1:15" ht="18.75" customHeight="1" x14ac:dyDescent="0.25">
      <c r="A2398" s="18"/>
      <c r="B2398" s="54">
        <f>IF(J2398="",0,COUNTIF($J$7:J2398,J2398))</f>
        <v>0</v>
      </c>
      <c r="C2398" s="54" t="str">
        <f t="shared" si="150"/>
        <v>0</v>
      </c>
      <c r="D2398" s="57">
        <f t="shared" si="151"/>
        <v>45291</v>
      </c>
      <c r="E2398" s="54">
        <f t="shared" si="152"/>
        <v>81</v>
      </c>
      <c r="F2398" s="18"/>
      <c r="G2398" s="46"/>
      <c r="H2398" s="3"/>
      <c r="I2398" s="4"/>
      <c r="J2398" s="3"/>
      <c r="K2398" s="21" t="str">
        <f t="shared" si="153"/>
        <v/>
      </c>
      <c r="L2398" s="2"/>
      <c r="M2398" s="2"/>
      <c r="N2398" s="18"/>
      <c r="O2398" s="18"/>
    </row>
    <row r="2399" spans="1:15" ht="18.75" customHeight="1" x14ac:dyDescent="0.25">
      <c r="A2399" s="18"/>
      <c r="B2399" s="54">
        <f>IF(J2399="",0,COUNTIF($J$7:J2399,J2399))</f>
        <v>0</v>
      </c>
      <c r="C2399" s="54" t="str">
        <f t="shared" si="150"/>
        <v>0</v>
      </c>
      <c r="D2399" s="57">
        <f t="shared" si="151"/>
        <v>45291</v>
      </c>
      <c r="E2399" s="54">
        <f t="shared" si="152"/>
        <v>81</v>
      </c>
      <c r="F2399" s="18"/>
      <c r="G2399" s="46"/>
      <c r="H2399" s="3"/>
      <c r="I2399" s="4"/>
      <c r="J2399" s="3"/>
      <c r="K2399" s="21" t="str">
        <f t="shared" si="153"/>
        <v/>
      </c>
      <c r="L2399" s="2"/>
      <c r="M2399" s="2"/>
      <c r="N2399" s="18"/>
      <c r="O2399" s="18"/>
    </row>
    <row r="2400" spans="1:15" ht="18.75" customHeight="1" x14ac:dyDescent="0.25">
      <c r="A2400" s="18"/>
      <c r="B2400" s="54">
        <f>IF(J2400="",0,COUNTIF($J$7:J2400,J2400))</f>
        <v>0</v>
      </c>
      <c r="C2400" s="54" t="str">
        <f t="shared" si="150"/>
        <v>0</v>
      </c>
      <c r="D2400" s="57">
        <f t="shared" si="151"/>
        <v>45291</v>
      </c>
      <c r="E2400" s="54">
        <f t="shared" si="152"/>
        <v>81</v>
      </c>
      <c r="F2400" s="18"/>
      <c r="G2400" s="46"/>
      <c r="H2400" s="3"/>
      <c r="I2400" s="4"/>
      <c r="J2400" s="3"/>
      <c r="K2400" s="21" t="str">
        <f t="shared" si="153"/>
        <v/>
      </c>
      <c r="L2400" s="2"/>
      <c r="M2400" s="2"/>
      <c r="N2400" s="18"/>
      <c r="O2400" s="18"/>
    </row>
    <row r="2401" spans="1:15" ht="18.75" customHeight="1" x14ac:dyDescent="0.25">
      <c r="A2401" s="18"/>
      <c r="B2401" s="54">
        <f>IF(J2401="",0,COUNTIF($J$7:J2401,J2401))</f>
        <v>0</v>
      </c>
      <c r="C2401" s="54" t="str">
        <f t="shared" si="150"/>
        <v>0</v>
      </c>
      <c r="D2401" s="57">
        <f t="shared" si="151"/>
        <v>45291</v>
      </c>
      <c r="E2401" s="54">
        <f t="shared" si="152"/>
        <v>81</v>
      </c>
      <c r="F2401" s="18"/>
      <c r="G2401" s="46"/>
      <c r="H2401" s="3"/>
      <c r="I2401" s="4"/>
      <c r="J2401" s="3"/>
      <c r="K2401" s="21" t="str">
        <f t="shared" si="153"/>
        <v/>
      </c>
      <c r="L2401" s="2"/>
      <c r="M2401" s="2"/>
      <c r="N2401" s="18"/>
      <c r="O2401" s="18"/>
    </row>
    <row r="2402" spans="1:15" ht="18.75" customHeight="1" x14ac:dyDescent="0.25">
      <c r="A2402" s="18"/>
      <c r="B2402" s="54">
        <f>IF(J2402="",0,COUNTIF($J$7:J2402,J2402))</f>
        <v>0</v>
      </c>
      <c r="C2402" s="54" t="str">
        <f t="shared" si="150"/>
        <v>0</v>
      </c>
      <c r="D2402" s="57">
        <f t="shared" si="151"/>
        <v>45291</v>
      </c>
      <c r="E2402" s="54">
        <f t="shared" si="152"/>
        <v>81</v>
      </c>
      <c r="F2402" s="18"/>
      <c r="G2402" s="46"/>
      <c r="H2402" s="3"/>
      <c r="I2402" s="4"/>
      <c r="J2402" s="3"/>
      <c r="K2402" s="21" t="str">
        <f t="shared" si="153"/>
        <v/>
      </c>
      <c r="L2402" s="2"/>
      <c r="M2402" s="2"/>
      <c r="N2402" s="18"/>
      <c r="O2402" s="18"/>
    </row>
    <row r="2403" spans="1:15" ht="18.75" customHeight="1" x14ac:dyDescent="0.25">
      <c r="A2403" s="18"/>
      <c r="B2403" s="54">
        <f>IF(J2403="",0,COUNTIF($J$7:J2403,J2403))</f>
        <v>0</v>
      </c>
      <c r="C2403" s="54" t="str">
        <f t="shared" si="150"/>
        <v>0</v>
      </c>
      <c r="D2403" s="57">
        <f t="shared" si="151"/>
        <v>45291</v>
      </c>
      <c r="E2403" s="54">
        <f t="shared" si="152"/>
        <v>81</v>
      </c>
      <c r="F2403" s="18"/>
      <c r="G2403" s="46"/>
      <c r="H2403" s="3"/>
      <c r="I2403" s="4"/>
      <c r="J2403" s="3"/>
      <c r="K2403" s="21" t="str">
        <f t="shared" si="153"/>
        <v/>
      </c>
      <c r="L2403" s="2"/>
      <c r="M2403" s="2"/>
      <c r="N2403" s="18"/>
      <c r="O2403" s="18"/>
    </row>
    <row r="2404" spans="1:15" ht="18.75" customHeight="1" x14ac:dyDescent="0.25">
      <c r="A2404" s="18"/>
      <c r="B2404" s="54">
        <f>IF(J2404="",0,COUNTIF($J$7:J2404,J2404))</f>
        <v>0</v>
      </c>
      <c r="C2404" s="54" t="str">
        <f t="shared" si="150"/>
        <v>0</v>
      </c>
      <c r="D2404" s="57">
        <f t="shared" si="151"/>
        <v>45291</v>
      </c>
      <c r="E2404" s="54">
        <f t="shared" si="152"/>
        <v>81</v>
      </c>
      <c r="F2404" s="18"/>
      <c r="G2404" s="46"/>
      <c r="H2404" s="3"/>
      <c r="I2404" s="4"/>
      <c r="J2404" s="3"/>
      <c r="K2404" s="21" t="str">
        <f t="shared" si="153"/>
        <v/>
      </c>
      <c r="L2404" s="2"/>
      <c r="M2404" s="2"/>
      <c r="N2404" s="18"/>
      <c r="O2404" s="18"/>
    </row>
    <row r="2405" spans="1:15" ht="18.75" customHeight="1" x14ac:dyDescent="0.25">
      <c r="A2405" s="18"/>
      <c r="B2405" s="54">
        <f>IF(J2405="",0,COUNTIF($J$7:J2405,J2405))</f>
        <v>0</v>
      </c>
      <c r="C2405" s="54" t="str">
        <f t="shared" si="150"/>
        <v>0</v>
      </c>
      <c r="D2405" s="57">
        <f t="shared" si="151"/>
        <v>45291</v>
      </c>
      <c r="E2405" s="54">
        <f t="shared" si="152"/>
        <v>81</v>
      </c>
      <c r="F2405" s="18"/>
      <c r="G2405" s="46"/>
      <c r="H2405" s="3"/>
      <c r="I2405" s="4"/>
      <c r="J2405" s="3"/>
      <c r="K2405" s="21" t="str">
        <f t="shared" si="153"/>
        <v/>
      </c>
      <c r="L2405" s="2"/>
      <c r="M2405" s="2"/>
      <c r="N2405" s="18"/>
      <c r="O2405" s="18"/>
    </row>
    <row r="2406" spans="1:15" ht="18.75" customHeight="1" x14ac:dyDescent="0.25">
      <c r="A2406" s="18"/>
      <c r="B2406" s="54">
        <f>IF(J2406="",0,COUNTIF($J$7:J2406,J2406))</f>
        <v>0</v>
      </c>
      <c r="C2406" s="54" t="str">
        <f t="shared" si="150"/>
        <v>0</v>
      </c>
      <c r="D2406" s="57">
        <f t="shared" si="151"/>
        <v>45291</v>
      </c>
      <c r="E2406" s="54">
        <f t="shared" si="152"/>
        <v>81</v>
      </c>
      <c r="F2406" s="18"/>
      <c r="G2406" s="46"/>
      <c r="H2406" s="3"/>
      <c r="I2406" s="4"/>
      <c r="J2406" s="3"/>
      <c r="K2406" s="21" t="str">
        <f t="shared" si="153"/>
        <v/>
      </c>
      <c r="L2406" s="2"/>
      <c r="M2406" s="2"/>
      <c r="N2406" s="18"/>
      <c r="O2406" s="18"/>
    </row>
    <row r="2407" spans="1:15" ht="18.75" customHeight="1" x14ac:dyDescent="0.25">
      <c r="A2407" s="18"/>
      <c r="B2407" s="54">
        <f>IF(J2407="",0,COUNTIF($J$7:J2407,J2407))</f>
        <v>0</v>
      </c>
      <c r="C2407" s="54" t="str">
        <f t="shared" si="150"/>
        <v>0</v>
      </c>
      <c r="D2407" s="57">
        <f t="shared" si="151"/>
        <v>45291</v>
      </c>
      <c r="E2407" s="54">
        <f t="shared" si="152"/>
        <v>81</v>
      </c>
      <c r="F2407" s="18"/>
      <c r="G2407" s="46"/>
      <c r="H2407" s="3"/>
      <c r="I2407" s="4"/>
      <c r="J2407" s="3"/>
      <c r="K2407" s="21" t="str">
        <f t="shared" si="153"/>
        <v/>
      </c>
      <c r="L2407" s="2"/>
      <c r="M2407" s="2"/>
      <c r="N2407" s="18"/>
      <c r="O2407" s="18"/>
    </row>
    <row r="2408" spans="1:15" ht="18.75" customHeight="1" x14ac:dyDescent="0.25">
      <c r="A2408" s="18"/>
      <c r="B2408" s="54">
        <f>IF(J2408="",0,COUNTIF($J$7:J2408,J2408))</f>
        <v>0</v>
      </c>
      <c r="C2408" s="54" t="str">
        <f t="shared" si="150"/>
        <v>0</v>
      </c>
      <c r="D2408" s="57">
        <f t="shared" si="151"/>
        <v>45291</v>
      </c>
      <c r="E2408" s="54">
        <f t="shared" si="152"/>
        <v>81</v>
      </c>
      <c r="F2408" s="18"/>
      <c r="G2408" s="46"/>
      <c r="H2408" s="3"/>
      <c r="I2408" s="4"/>
      <c r="J2408" s="3"/>
      <c r="K2408" s="21" t="str">
        <f t="shared" si="153"/>
        <v/>
      </c>
      <c r="L2408" s="2"/>
      <c r="M2408" s="2"/>
      <c r="N2408" s="18"/>
      <c r="O2408" s="18"/>
    </row>
    <row r="2409" spans="1:15" ht="18.75" customHeight="1" x14ac:dyDescent="0.25">
      <c r="A2409" s="18"/>
      <c r="B2409" s="54">
        <f>IF(J2409="",0,COUNTIF($J$7:J2409,J2409))</f>
        <v>0</v>
      </c>
      <c r="C2409" s="54" t="str">
        <f t="shared" si="150"/>
        <v>0</v>
      </c>
      <c r="D2409" s="57">
        <f t="shared" si="151"/>
        <v>45291</v>
      </c>
      <c r="E2409" s="54">
        <f t="shared" si="152"/>
        <v>81</v>
      </c>
      <c r="F2409" s="18"/>
      <c r="G2409" s="46"/>
      <c r="H2409" s="3"/>
      <c r="I2409" s="4"/>
      <c r="J2409" s="3"/>
      <c r="K2409" s="21" t="str">
        <f t="shared" si="153"/>
        <v/>
      </c>
      <c r="L2409" s="2"/>
      <c r="M2409" s="2"/>
      <c r="N2409" s="18"/>
      <c r="O2409" s="18"/>
    </row>
    <row r="2410" spans="1:15" ht="18.75" customHeight="1" x14ac:dyDescent="0.25">
      <c r="A2410" s="18"/>
      <c r="B2410" s="54">
        <f>IF(J2410="",0,COUNTIF($J$7:J2410,J2410))</f>
        <v>0</v>
      </c>
      <c r="C2410" s="54" t="str">
        <f t="shared" si="150"/>
        <v>0</v>
      </c>
      <c r="D2410" s="57">
        <f t="shared" si="151"/>
        <v>45291</v>
      </c>
      <c r="E2410" s="54">
        <f t="shared" si="152"/>
        <v>81</v>
      </c>
      <c r="F2410" s="18"/>
      <c r="G2410" s="46"/>
      <c r="H2410" s="3"/>
      <c r="I2410" s="4"/>
      <c r="J2410" s="3"/>
      <c r="K2410" s="21" t="str">
        <f t="shared" si="153"/>
        <v/>
      </c>
      <c r="L2410" s="2"/>
      <c r="M2410" s="2"/>
      <c r="N2410" s="18"/>
      <c r="O2410" s="18"/>
    </row>
    <row r="2411" spans="1:15" ht="18.75" customHeight="1" x14ac:dyDescent="0.25">
      <c r="A2411" s="18"/>
      <c r="B2411" s="54">
        <f>IF(J2411="",0,COUNTIF($J$7:J2411,J2411))</f>
        <v>0</v>
      </c>
      <c r="C2411" s="54" t="str">
        <f t="shared" si="150"/>
        <v>0</v>
      </c>
      <c r="D2411" s="57">
        <f t="shared" si="151"/>
        <v>45291</v>
      </c>
      <c r="E2411" s="54">
        <f t="shared" si="152"/>
        <v>81</v>
      </c>
      <c r="F2411" s="18"/>
      <c r="G2411" s="46"/>
      <c r="H2411" s="3"/>
      <c r="I2411" s="4"/>
      <c r="J2411" s="3"/>
      <c r="K2411" s="21" t="str">
        <f t="shared" si="153"/>
        <v/>
      </c>
      <c r="L2411" s="2"/>
      <c r="M2411" s="2"/>
      <c r="N2411" s="18"/>
      <c r="O2411" s="18"/>
    </row>
    <row r="2412" spans="1:15" ht="18.75" customHeight="1" x14ac:dyDescent="0.25">
      <c r="A2412" s="18"/>
      <c r="B2412" s="54">
        <f>IF(J2412="",0,COUNTIF($J$7:J2412,J2412))</f>
        <v>0</v>
      </c>
      <c r="C2412" s="54" t="str">
        <f t="shared" si="150"/>
        <v>0</v>
      </c>
      <c r="D2412" s="57">
        <f t="shared" si="151"/>
        <v>45291</v>
      </c>
      <c r="E2412" s="54">
        <f t="shared" si="152"/>
        <v>81</v>
      </c>
      <c r="F2412" s="18"/>
      <c r="G2412" s="46"/>
      <c r="H2412" s="3"/>
      <c r="I2412" s="4"/>
      <c r="J2412" s="3"/>
      <c r="K2412" s="21" t="str">
        <f t="shared" si="153"/>
        <v/>
      </c>
      <c r="L2412" s="2"/>
      <c r="M2412" s="2"/>
      <c r="N2412" s="18"/>
      <c r="O2412" s="18"/>
    </row>
    <row r="2413" spans="1:15" ht="18.75" customHeight="1" x14ac:dyDescent="0.25">
      <c r="A2413" s="18"/>
      <c r="B2413" s="54">
        <f>IF(J2413="",0,COUNTIF($J$7:J2413,J2413))</f>
        <v>0</v>
      </c>
      <c r="C2413" s="54" t="str">
        <f t="shared" si="150"/>
        <v>0</v>
      </c>
      <c r="D2413" s="57">
        <f t="shared" si="151"/>
        <v>45291</v>
      </c>
      <c r="E2413" s="54">
        <f t="shared" si="152"/>
        <v>81</v>
      </c>
      <c r="F2413" s="18"/>
      <c r="G2413" s="46"/>
      <c r="H2413" s="3"/>
      <c r="I2413" s="4"/>
      <c r="J2413" s="3"/>
      <c r="K2413" s="21" t="str">
        <f t="shared" si="153"/>
        <v/>
      </c>
      <c r="L2413" s="2"/>
      <c r="M2413" s="2"/>
      <c r="N2413" s="18"/>
      <c r="O2413" s="18"/>
    </row>
    <row r="2414" spans="1:15" ht="18.75" customHeight="1" x14ac:dyDescent="0.25">
      <c r="A2414" s="18"/>
      <c r="B2414" s="54">
        <f>IF(J2414="",0,COUNTIF($J$7:J2414,J2414))</f>
        <v>0</v>
      </c>
      <c r="C2414" s="54" t="str">
        <f t="shared" si="150"/>
        <v>0</v>
      </c>
      <c r="D2414" s="57">
        <f t="shared" si="151"/>
        <v>45291</v>
      </c>
      <c r="E2414" s="54">
        <f t="shared" si="152"/>
        <v>81</v>
      </c>
      <c r="F2414" s="18"/>
      <c r="G2414" s="46"/>
      <c r="H2414" s="3"/>
      <c r="I2414" s="4"/>
      <c r="J2414" s="3"/>
      <c r="K2414" s="21" t="str">
        <f t="shared" si="153"/>
        <v/>
      </c>
      <c r="L2414" s="2"/>
      <c r="M2414" s="2"/>
      <c r="N2414" s="18"/>
      <c r="O2414" s="18"/>
    </row>
    <row r="2415" spans="1:15" ht="18.75" customHeight="1" x14ac:dyDescent="0.25">
      <c r="A2415" s="18"/>
      <c r="B2415" s="54">
        <f>IF(J2415="",0,COUNTIF($J$7:J2415,J2415))</f>
        <v>0</v>
      </c>
      <c r="C2415" s="54" t="str">
        <f t="shared" si="150"/>
        <v>0</v>
      </c>
      <c r="D2415" s="57">
        <f t="shared" si="151"/>
        <v>45291</v>
      </c>
      <c r="E2415" s="54">
        <f t="shared" si="152"/>
        <v>81</v>
      </c>
      <c r="F2415" s="18"/>
      <c r="G2415" s="46"/>
      <c r="H2415" s="3"/>
      <c r="I2415" s="4"/>
      <c r="J2415" s="3"/>
      <c r="K2415" s="21" t="str">
        <f t="shared" si="153"/>
        <v/>
      </c>
      <c r="L2415" s="2"/>
      <c r="M2415" s="2"/>
      <c r="N2415" s="18"/>
      <c r="O2415" s="18"/>
    </row>
    <row r="2416" spans="1:15" ht="18.75" customHeight="1" x14ac:dyDescent="0.25">
      <c r="A2416" s="18"/>
      <c r="B2416" s="54">
        <f>IF(J2416="",0,COUNTIF($J$7:J2416,J2416))</f>
        <v>0</v>
      </c>
      <c r="C2416" s="54" t="str">
        <f t="shared" si="150"/>
        <v>0</v>
      </c>
      <c r="D2416" s="57">
        <f t="shared" si="151"/>
        <v>45291</v>
      </c>
      <c r="E2416" s="54">
        <f t="shared" si="152"/>
        <v>81</v>
      </c>
      <c r="F2416" s="18"/>
      <c r="G2416" s="46"/>
      <c r="H2416" s="3"/>
      <c r="I2416" s="4"/>
      <c r="J2416" s="3"/>
      <c r="K2416" s="21" t="str">
        <f t="shared" si="153"/>
        <v/>
      </c>
      <c r="L2416" s="2"/>
      <c r="M2416" s="2"/>
      <c r="N2416" s="18"/>
      <c r="O2416" s="18"/>
    </row>
    <row r="2417" spans="1:15" ht="18.75" customHeight="1" x14ac:dyDescent="0.25">
      <c r="A2417" s="18"/>
      <c r="B2417" s="54">
        <f>IF(J2417="",0,COUNTIF($J$7:J2417,J2417))</f>
        <v>0</v>
      </c>
      <c r="C2417" s="54" t="str">
        <f t="shared" si="150"/>
        <v>0</v>
      </c>
      <c r="D2417" s="57">
        <f t="shared" si="151"/>
        <v>45291</v>
      </c>
      <c r="E2417" s="54">
        <f t="shared" si="152"/>
        <v>81</v>
      </c>
      <c r="F2417" s="18"/>
      <c r="G2417" s="46"/>
      <c r="H2417" s="3"/>
      <c r="I2417" s="4"/>
      <c r="J2417" s="3"/>
      <c r="K2417" s="21" t="str">
        <f t="shared" si="153"/>
        <v/>
      </c>
      <c r="L2417" s="2"/>
      <c r="M2417" s="2"/>
      <c r="N2417" s="18"/>
      <c r="O2417" s="18"/>
    </row>
    <row r="2418" spans="1:15" ht="18.75" customHeight="1" x14ac:dyDescent="0.25">
      <c r="A2418" s="18"/>
      <c r="B2418" s="54">
        <f>IF(J2418="",0,COUNTIF($J$7:J2418,J2418))</f>
        <v>0</v>
      </c>
      <c r="C2418" s="54" t="str">
        <f t="shared" si="150"/>
        <v>0</v>
      </c>
      <c r="D2418" s="57">
        <f t="shared" si="151"/>
        <v>45291</v>
      </c>
      <c r="E2418" s="54">
        <f t="shared" si="152"/>
        <v>81</v>
      </c>
      <c r="F2418" s="18"/>
      <c r="G2418" s="46"/>
      <c r="H2418" s="3"/>
      <c r="I2418" s="4"/>
      <c r="J2418" s="3"/>
      <c r="K2418" s="21" t="str">
        <f t="shared" si="153"/>
        <v/>
      </c>
      <c r="L2418" s="2"/>
      <c r="M2418" s="2"/>
      <c r="N2418" s="18"/>
      <c r="O2418" s="18"/>
    </row>
    <row r="2419" spans="1:15" ht="18.75" customHeight="1" x14ac:dyDescent="0.25">
      <c r="A2419" s="18"/>
      <c r="B2419" s="54">
        <f>IF(J2419="",0,COUNTIF($J$7:J2419,J2419))</f>
        <v>0</v>
      </c>
      <c r="C2419" s="54" t="str">
        <f t="shared" ref="C2419:C2482" si="154">B2419&amp;J2419</f>
        <v>0</v>
      </c>
      <c r="D2419" s="57">
        <f t="shared" ref="D2419:D2482" si="155">IF(G2419&lt;&gt;"",G2419,D2418)</f>
        <v>45291</v>
      </c>
      <c r="E2419" s="54">
        <f t="shared" ref="E2419:E2482" si="156">IF(H2419&lt;&gt;"",H2419,E2418)</f>
        <v>81</v>
      </c>
      <c r="F2419" s="18"/>
      <c r="G2419" s="46"/>
      <c r="H2419" s="3"/>
      <c r="I2419" s="4"/>
      <c r="J2419" s="3"/>
      <c r="K2419" s="21" t="str">
        <f t="shared" ref="K2419:K2482" si="157">IF(J2419&lt;&gt;"",VLOOKUP(J2419,DA,2,FALSE),"")</f>
        <v/>
      </c>
      <c r="L2419" s="2"/>
      <c r="M2419" s="2"/>
      <c r="N2419" s="18"/>
      <c r="O2419" s="18"/>
    </row>
    <row r="2420" spans="1:15" ht="18.75" customHeight="1" x14ac:dyDescent="0.25">
      <c r="A2420" s="18"/>
      <c r="B2420" s="54">
        <f>IF(J2420="",0,COUNTIF($J$7:J2420,J2420))</f>
        <v>0</v>
      </c>
      <c r="C2420" s="54" t="str">
        <f t="shared" si="154"/>
        <v>0</v>
      </c>
      <c r="D2420" s="57">
        <f t="shared" si="155"/>
        <v>45291</v>
      </c>
      <c r="E2420" s="54">
        <f t="shared" si="156"/>
        <v>81</v>
      </c>
      <c r="F2420" s="18"/>
      <c r="G2420" s="46"/>
      <c r="H2420" s="3"/>
      <c r="I2420" s="4"/>
      <c r="J2420" s="3"/>
      <c r="K2420" s="21" t="str">
        <f t="shared" si="157"/>
        <v/>
      </c>
      <c r="L2420" s="2"/>
      <c r="M2420" s="2"/>
      <c r="N2420" s="18"/>
      <c r="O2420" s="18"/>
    </row>
    <row r="2421" spans="1:15" ht="18.75" customHeight="1" x14ac:dyDescent="0.25">
      <c r="A2421" s="18"/>
      <c r="B2421" s="54">
        <f>IF(J2421="",0,COUNTIF($J$7:J2421,J2421))</f>
        <v>0</v>
      </c>
      <c r="C2421" s="54" t="str">
        <f t="shared" si="154"/>
        <v>0</v>
      </c>
      <c r="D2421" s="57">
        <f t="shared" si="155"/>
        <v>45291</v>
      </c>
      <c r="E2421" s="54">
        <f t="shared" si="156"/>
        <v>81</v>
      </c>
      <c r="F2421" s="18"/>
      <c r="G2421" s="46"/>
      <c r="H2421" s="3"/>
      <c r="I2421" s="4"/>
      <c r="J2421" s="3"/>
      <c r="K2421" s="21" t="str">
        <f t="shared" si="157"/>
        <v/>
      </c>
      <c r="L2421" s="2"/>
      <c r="M2421" s="2"/>
      <c r="N2421" s="18"/>
      <c r="O2421" s="18"/>
    </row>
    <row r="2422" spans="1:15" ht="18.75" customHeight="1" x14ac:dyDescent="0.25">
      <c r="A2422" s="18"/>
      <c r="B2422" s="54">
        <f>IF(J2422="",0,COUNTIF($J$7:J2422,J2422))</f>
        <v>0</v>
      </c>
      <c r="C2422" s="54" t="str">
        <f t="shared" si="154"/>
        <v>0</v>
      </c>
      <c r="D2422" s="57">
        <f t="shared" si="155"/>
        <v>45291</v>
      </c>
      <c r="E2422" s="54">
        <f t="shared" si="156"/>
        <v>81</v>
      </c>
      <c r="F2422" s="18"/>
      <c r="G2422" s="46"/>
      <c r="H2422" s="3"/>
      <c r="I2422" s="4"/>
      <c r="J2422" s="3"/>
      <c r="K2422" s="21" t="str">
        <f t="shared" si="157"/>
        <v/>
      </c>
      <c r="L2422" s="2"/>
      <c r="M2422" s="2"/>
      <c r="N2422" s="18"/>
      <c r="O2422" s="18"/>
    </row>
    <row r="2423" spans="1:15" ht="18.75" customHeight="1" x14ac:dyDescent="0.25">
      <c r="A2423" s="18"/>
      <c r="B2423" s="54">
        <f>IF(J2423="",0,COUNTIF($J$7:J2423,J2423))</f>
        <v>0</v>
      </c>
      <c r="C2423" s="54" t="str">
        <f t="shared" si="154"/>
        <v>0</v>
      </c>
      <c r="D2423" s="57">
        <f t="shared" si="155"/>
        <v>45291</v>
      </c>
      <c r="E2423" s="54">
        <f t="shared" si="156"/>
        <v>81</v>
      </c>
      <c r="F2423" s="18"/>
      <c r="G2423" s="46"/>
      <c r="H2423" s="3"/>
      <c r="I2423" s="4"/>
      <c r="J2423" s="3"/>
      <c r="K2423" s="21" t="str">
        <f t="shared" si="157"/>
        <v/>
      </c>
      <c r="L2423" s="2"/>
      <c r="M2423" s="2"/>
      <c r="N2423" s="18"/>
      <c r="O2423" s="18"/>
    </row>
    <row r="2424" spans="1:15" ht="18.75" customHeight="1" x14ac:dyDescent="0.25">
      <c r="A2424" s="18"/>
      <c r="B2424" s="54">
        <f>IF(J2424="",0,COUNTIF($J$7:J2424,J2424))</f>
        <v>0</v>
      </c>
      <c r="C2424" s="54" t="str">
        <f t="shared" si="154"/>
        <v>0</v>
      </c>
      <c r="D2424" s="57">
        <f t="shared" si="155"/>
        <v>45291</v>
      </c>
      <c r="E2424" s="54">
        <f t="shared" si="156"/>
        <v>81</v>
      </c>
      <c r="F2424" s="18"/>
      <c r="G2424" s="46"/>
      <c r="H2424" s="3"/>
      <c r="I2424" s="4"/>
      <c r="J2424" s="3"/>
      <c r="K2424" s="21" t="str">
        <f t="shared" si="157"/>
        <v/>
      </c>
      <c r="L2424" s="2"/>
      <c r="M2424" s="2"/>
      <c r="N2424" s="18"/>
      <c r="O2424" s="18"/>
    </row>
    <row r="2425" spans="1:15" ht="18.75" customHeight="1" x14ac:dyDescent="0.25">
      <c r="A2425" s="18"/>
      <c r="B2425" s="54">
        <f>IF(J2425="",0,COUNTIF($J$7:J2425,J2425))</f>
        <v>0</v>
      </c>
      <c r="C2425" s="54" t="str">
        <f t="shared" si="154"/>
        <v>0</v>
      </c>
      <c r="D2425" s="57">
        <f t="shared" si="155"/>
        <v>45291</v>
      </c>
      <c r="E2425" s="54">
        <f t="shared" si="156"/>
        <v>81</v>
      </c>
      <c r="F2425" s="18"/>
      <c r="G2425" s="46"/>
      <c r="H2425" s="3"/>
      <c r="I2425" s="4"/>
      <c r="J2425" s="3"/>
      <c r="K2425" s="21" t="str">
        <f t="shared" si="157"/>
        <v/>
      </c>
      <c r="L2425" s="2"/>
      <c r="M2425" s="2"/>
      <c r="N2425" s="18"/>
      <c r="O2425" s="18"/>
    </row>
    <row r="2426" spans="1:15" ht="18.75" customHeight="1" x14ac:dyDescent="0.25">
      <c r="A2426" s="18"/>
      <c r="B2426" s="54">
        <f>IF(J2426="",0,COUNTIF($J$7:J2426,J2426))</f>
        <v>0</v>
      </c>
      <c r="C2426" s="54" t="str">
        <f t="shared" si="154"/>
        <v>0</v>
      </c>
      <c r="D2426" s="57">
        <f t="shared" si="155"/>
        <v>45291</v>
      </c>
      <c r="E2426" s="54">
        <f t="shared" si="156"/>
        <v>81</v>
      </c>
      <c r="F2426" s="18"/>
      <c r="G2426" s="46"/>
      <c r="H2426" s="3"/>
      <c r="I2426" s="4"/>
      <c r="J2426" s="3"/>
      <c r="K2426" s="21" t="str">
        <f t="shared" si="157"/>
        <v/>
      </c>
      <c r="L2426" s="2"/>
      <c r="M2426" s="2"/>
      <c r="N2426" s="18"/>
      <c r="O2426" s="18"/>
    </row>
    <row r="2427" spans="1:15" ht="18.75" customHeight="1" x14ac:dyDescent="0.25">
      <c r="A2427" s="18"/>
      <c r="B2427" s="54">
        <f>IF(J2427="",0,COUNTIF($J$7:J2427,J2427))</f>
        <v>0</v>
      </c>
      <c r="C2427" s="54" t="str">
        <f t="shared" si="154"/>
        <v>0</v>
      </c>
      <c r="D2427" s="57">
        <f t="shared" si="155"/>
        <v>45291</v>
      </c>
      <c r="E2427" s="54">
        <f t="shared" si="156"/>
        <v>81</v>
      </c>
      <c r="F2427" s="18"/>
      <c r="G2427" s="46"/>
      <c r="H2427" s="3"/>
      <c r="I2427" s="4"/>
      <c r="J2427" s="3"/>
      <c r="K2427" s="21" t="str">
        <f t="shared" si="157"/>
        <v/>
      </c>
      <c r="L2427" s="2"/>
      <c r="M2427" s="2"/>
      <c r="N2427" s="18"/>
      <c r="O2427" s="18"/>
    </row>
    <row r="2428" spans="1:15" ht="18.75" customHeight="1" x14ac:dyDescent="0.25">
      <c r="A2428" s="18"/>
      <c r="B2428" s="54">
        <f>IF(J2428="",0,COUNTIF($J$7:J2428,J2428))</f>
        <v>0</v>
      </c>
      <c r="C2428" s="54" t="str">
        <f t="shared" si="154"/>
        <v>0</v>
      </c>
      <c r="D2428" s="57">
        <f t="shared" si="155"/>
        <v>45291</v>
      </c>
      <c r="E2428" s="54">
        <f t="shared" si="156"/>
        <v>81</v>
      </c>
      <c r="F2428" s="18"/>
      <c r="G2428" s="46"/>
      <c r="H2428" s="3"/>
      <c r="I2428" s="4"/>
      <c r="J2428" s="3"/>
      <c r="K2428" s="21" t="str">
        <f t="shared" si="157"/>
        <v/>
      </c>
      <c r="L2428" s="2"/>
      <c r="M2428" s="2"/>
      <c r="N2428" s="18"/>
      <c r="O2428" s="18"/>
    </row>
    <row r="2429" spans="1:15" ht="18.75" customHeight="1" x14ac:dyDescent="0.25">
      <c r="A2429" s="18"/>
      <c r="B2429" s="54">
        <f>IF(J2429="",0,COUNTIF($J$7:J2429,J2429))</f>
        <v>0</v>
      </c>
      <c r="C2429" s="54" t="str">
        <f t="shared" si="154"/>
        <v>0</v>
      </c>
      <c r="D2429" s="57">
        <f t="shared" si="155"/>
        <v>45291</v>
      </c>
      <c r="E2429" s="54">
        <f t="shared" si="156"/>
        <v>81</v>
      </c>
      <c r="F2429" s="18"/>
      <c r="G2429" s="46"/>
      <c r="H2429" s="3"/>
      <c r="I2429" s="4"/>
      <c r="J2429" s="3"/>
      <c r="K2429" s="21" t="str">
        <f t="shared" si="157"/>
        <v/>
      </c>
      <c r="L2429" s="2"/>
      <c r="M2429" s="2"/>
      <c r="N2429" s="18"/>
      <c r="O2429" s="18"/>
    </row>
    <row r="2430" spans="1:15" ht="18.75" customHeight="1" x14ac:dyDescent="0.25">
      <c r="A2430" s="18"/>
      <c r="B2430" s="54">
        <f>IF(J2430="",0,COUNTIF($J$7:J2430,J2430))</f>
        <v>0</v>
      </c>
      <c r="C2430" s="54" t="str">
        <f t="shared" si="154"/>
        <v>0</v>
      </c>
      <c r="D2430" s="57">
        <f t="shared" si="155"/>
        <v>45291</v>
      </c>
      <c r="E2430" s="54">
        <f t="shared" si="156"/>
        <v>81</v>
      </c>
      <c r="F2430" s="18"/>
      <c r="G2430" s="46"/>
      <c r="H2430" s="3"/>
      <c r="I2430" s="4"/>
      <c r="J2430" s="3"/>
      <c r="K2430" s="21" t="str">
        <f t="shared" si="157"/>
        <v/>
      </c>
      <c r="L2430" s="2"/>
      <c r="M2430" s="2"/>
      <c r="N2430" s="18"/>
      <c r="O2430" s="18"/>
    </row>
    <row r="2431" spans="1:15" ht="18.75" customHeight="1" x14ac:dyDescent="0.25">
      <c r="A2431" s="18"/>
      <c r="B2431" s="54">
        <f>IF(J2431="",0,COUNTIF($J$7:J2431,J2431))</f>
        <v>0</v>
      </c>
      <c r="C2431" s="54" t="str">
        <f t="shared" si="154"/>
        <v>0</v>
      </c>
      <c r="D2431" s="57">
        <f t="shared" si="155"/>
        <v>45291</v>
      </c>
      <c r="E2431" s="54">
        <f t="shared" si="156"/>
        <v>81</v>
      </c>
      <c r="F2431" s="18"/>
      <c r="G2431" s="46"/>
      <c r="H2431" s="3"/>
      <c r="I2431" s="4"/>
      <c r="J2431" s="3"/>
      <c r="K2431" s="21" t="str">
        <f t="shared" si="157"/>
        <v/>
      </c>
      <c r="L2431" s="2"/>
      <c r="M2431" s="2"/>
      <c r="N2431" s="18"/>
      <c r="O2431" s="18"/>
    </row>
    <row r="2432" spans="1:15" ht="18.75" customHeight="1" x14ac:dyDescent="0.25">
      <c r="A2432" s="18"/>
      <c r="B2432" s="54">
        <f>IF(J2432="",0,COUNTIF($J$7:J2432,J2432))</f>
        <v>0</v>
      </c>
      <c r="C2432" s="54" t="str">
        <f t="shared" si="154"/>
        <v>0</v>
      </c>
      <c r="D2432" s="57">
        <f t="shared" si="155"/>
        <v>45291</v>
      </c>
      <c r="E2432" s="54">
        <f t="shared" si="156"/>
        <v>81</v>
      </c>
      <c r="F2432" s="18"/>
      <c r="G2432" s="46"/>
      <c r="H2432" s="3"/>
      <c r="I2432" s="4"/>
      <c r="J2432" s="3"/>
      <c r="K2432" s="21" t="str">
        <f t="shared" si="157"/>
        <v/>
      </c>
      <c r="L2432" s="2"/>
      <c r="M2432" s="2"/>
      <c r="N2432" s="18"/>
      <c r="O2432" s="18"/>
    </row>
    <row r="2433" spans="1:15" ht="18.75" customHeight="1" x14ac:dyDescent="0.25">
      <c r="A2433" s="18"/>
      <c r="B2433" s="54">
        <f>IF(J2433="",0,COUNTIF($J$7:J2433,J2433))</f>
        <v>0</v>
      </c>
      <c r="C2433" s="54" t="str">
        <f t="shared" si="154"/>
        <v>0</v>
      </c>
      <c r="D2433" s="57">
        <f t="shared" si="155"/>
        <v>45291</v>
      </c>
      <c r="E2433" s="54">
        <f t="shared" si="156"/>
        <v>81</v>
      </c>
      <c r="F2433" s="18"/>
      <c r="G2433" s="46"/>
      <c r="H2433" s="3"/>
      <c r="I2433" s="4"/>
      <c r="J2433" s="3"/>
      <c r="K2433" s="21" t="str">
        <f t="shared" si="157"/>
        <v/>
      </c>
      <c r="L2433" s="2"/>
      <c r="M2433" s="2"/>
      <c r="N2433" s="18"/>
      <c r="O2433" s="18"/>
    </row>
    <row r="2434" spans="1:15" ht="18.75" customHeight="1" x14ac:dyDescent="0.25">
      <c r="A2434" s="18"/>
      <c r="B2434" s="54">
        <f>IF(J2434="",0,COUNTIF($J$7:J2434,J2434))</f>
        <v>0</v>
      </c>
      <c r="C2434" s="54" t="str">
        <f t="shared" si="154"/>
        <v>0</v>
      </c>
      <c r="D2434" s="57">
        <f t="shared" si="155"/>
        <v>45291</v>
      </c>
      <c r="E2434" s="54">
        <f t="shared" si="156"/>
        <v>81</v>
      </c>
      <c r="F2434" s="18"/>
      <c r="G2434" s="46"/>
      <c r="H2434" s="3"/>
      <c r="I2434" s="4"/>
      <c r="J2434" s="3"/>
      <c r="K2434" s="21" t="str">
        <f t="shared" si="157"/>
        <v/>
      </c>
      <c r="L2434" s="2"/>
      <c r="M2434" s="2"/>
      <c r="N2434" s="18"/>
      <c r="O2434" s="18"/>
    </row>
    <row r="2435" spans="1:15" ht="18.75" customHeight="1" x14ac:dyDescent="0.25">
      <c r="A2435" s="18"/>
      <c r="B2435" s="54">
        <f>IF(J2435="",0,COUNTIF($J$7:J2435,J2435))</f>
        <v>0</v>
      </c>
      <c r="C2435" s="54" t="str">
        <f t="shared" si="154"/>
        <v>0</v>
      </c>
      <c r="D2435" s="57">
        <f t="shared" si="155"/>
        <v>45291</v>
      </c>
      <c r="E2435" s="54">
        <f t="shared" si="156"/>
        <v>81</v>
      </c>
      <c r="F2435" s="18"/>
      <c r="G2435" s="46"/>
      <c r="H2435" s="3"/>
      <c r="I2435" s="4"/>
      <c r="J2435" s="3"/>
      <c r="K2435" s="21" t="str">
        <f t="shared" si="157"/>
        <v/>
      </c>
      <c r="L2435" s="2"/>
      <c r="M2435" s="2"/>
      <c r="N2435" s="18"/>
      <c r="O2435" s="18"/>
    </row>
    <row r="2436" spans="1:15" ht="18.75" customHeight="1" x14ac:dyDescent="0.25">
      <c r="A2436" s="18"/>
      <c r="B2436" s="54">
        <f>IF(J2436="",0,COUNTIF($J$7:J2436,J2436))</f>
        <v>0</v>
      </c>
      <c r="C2436" s="54" t="str">
        <f t="shared" si="154"/>
        <v>0</v>
      </c>
      <c r="D2436" s="57">
        <f t="shared" si="155"/>
        <v>45291</v>
      </c>
      <c r="E2436" s="54">
        <f t="shared" si="156"/>
        <v>81</v>
      </c>
      <c r="F2436" s="18"/>
      <c r="G2436" s="46"/>
      <c r="H2436" s="3"/>
      <c r="I2436" s="4"/>
      <c r="J2436" s="3"/>
      <c r="K2436" s="21" t="str">
        <f t="shared" si="157"/>
        <v/>
      </c>
      <c r="L2436" s="2"/>
      <c r="M2436" s="2"/>
      <c r="N2436" s="18"/>
      <c r="O2436" s="18"/>
    </row>
    <row r="2437" spans="1:15" ht="18.75" customHeight="1" x14ac:dyDescent="0.25">
      <c r="A2437" s="18"/>
      <c r="B2437" s="54">
        <f>IF(J2437="",0,COUNTIF($J$7:J2437,J2437))</f>
        <v>0</v>
      </c>
      <c r="C2437" s="54" t="str">
        <f t="shared" si="154"/>
        <v>0</v>
      </c>
      <c r="D2437" s="57">
        <f t="shared" si="155"/>
        <v>45291</v>
      </c>
      <c r="E2437" s="54">
        <f t="shared" si="156"/>
        <v>81</v>
      </c>
      <c r="F2437" s="18"/>
      <c r="G2437" s="46"/>
      <c r="H2437" s="3"/>
      <c r="I2437" s="4"/>
      <c r="J2437" s="3"/>
      <c r="K2437" s="21" t="str">
        <f t="shared" si="157"/>
        <v/>
      </c>
      <c r="L2437" s="2"/>
      <c r="M2437" s="2"/>
      <c r="N2437" s="18"/>
      <c r="O2437" s="18"/>
    </row>
    <row r="2438" spans="1:15" ht="18.75" customHeight="1" x14ac:dyDescent="0.25">
      <c r="A2438" s="18"/>
      <c r="B2438" s="54">
        <f>IF(J2438="",0,COUNTIF($J$7:J2438,J2438))</f>
        <v>0</v>
      </c>
      <c r="C2438" s="54" t="str">
        <f t="shared" si="154"/>
        <v>0</v>
      </c>
      <c r="D2438" s="57">
        <f t="shared" si="155"/>
        <v>45291</v>
      </c>
      <c r="E2438" s="54">
        <f t="shared" si="156"/>
        <v>81</v>
      </c>
      <c r="F2438" s="18"/>
      <c r="G2438" s="46"/>
      <c r="H2438" s="3"/>
      <c r="I2438" s="4"/>
      <c r="J2438" s="3"/>
      <c r="K2438" s="21" t="str">
        <f t="shared" si="157"/>
        <v/>
      </c>
      <c r="L2438" s="2"/>
      <c r="M2438" s="2"/>
      <c r="N2438" s="18"/>
      <c r="O2438" s="18"/>
    </row>
    <row r="2439" spans="1:15" ht="18.75" customHeight="1" x14ac:dyDescent="0.25">
      <c r="A2439" s="18"/>
      <c r="B2439" s="54">
        <f>IF(J2439="",0,COUNTIF($J$7:J2439,J2439))</f>
        <v>0</v>
      </c>
      <c r="C2439" s="54" t="str">
        <f t="shared" si="154"/>
        <v>0</v>
      </c>
      <c r="D2439" s="57">
        <f t="shared" si="155"/>
        <v>45291</v>
      </c>
      <c r="E2439" s="54">
        <f t="shared" si="156"/>
        <v>81</v>
      </c>
      <c r="F2439" s="18"/>
      <c r="G2439" s="46"/>
      <c r="H2439" s="3"/>
      <c r="I2439" s="4"/>
      <c r="J2439" s="3"/>
      <c r="K2439" s="21" t="str">
        <f t="shared" si="157"/>
        <v/>
      </c>
      <c r="L2439" s="2"/>
      <c r="M2439" s="2"/>
      <c r="N2439" s="18"/>
      <c r="O2439" s="18"/>
    </row>
    <row r="2440" spans="1:15" ht="18.75" customHeight="1" x14ac:dyDescent="0.25">
      <c r="A2440" s="18"/>
      <c r="B2440" s="54">
        <f>IF(J2440="",0,COUNTIF($J$7:J2440,J2440))</f>
        <v>0</v>
      </c>
      <c r="C2440" s="54" t="str">
        <f t="shared" si="154"/>
        <v>0</v>
      </c>
      <c r="D2440" s="57">
        <f t="shared" si="155"/>
        <v>45291</v>
      </c>
      <c r="E2440" s="54">
        <f t="shared" si="156"/>
        <v>81</v>
      </c>
      <c r="F2440" s="18"/>
      <c r="G2440" s="46"/>
      <c r="H2440" s="3"/>
      <c r="I2440" s="4"/>
      <c r="J2440" s="3"/>
      <c r="K2440" s="21" t="str">
        <f t="shared" si="157"/>
        <v/>
      </c>
      <c r="L2440" s="2"/>
      <c r="M2440" s="2"/>
      <c r="N2440" s="18"/>
      <c r="O2440" s="18"/>
    </row>
    <row r="2441" spans="1:15" ht="18.75" customHeight="1" x14ac:dyDescent="0.25">
      <c r="A2441" s="18"/>
      <c r="B2441" s="54">
        <f>IF(J2441="",0,COUNTIF($J$7:J2441,J2441))</f>
        <v>0</v>
      </c>
      <c r="C2441" s="54" t="str">
        <f t="shared" si="154"/>
        <v>0</v>
      </c>
      <c r="D2441" s="57">
        <f t="shared" si="155"/>
        <v>45291</v>
      </c>
      <c r="E2441" s="54">
        <f t="shared" si="156"/>
        <v>81</v>
      </c>
      <c r="F2441" s="18"/>
      <c r="G2441" s="46"/>
      <c r="H2441" s="3"/>
      <c r="I2441" s="4"/>
      <c r="J2441" s="3"/>
      <c r="K2441" s="21" t="str">
        <f t="shared" si="157"/>
        <v/>
      </c>
      <c r="L2441" s="2"/>
      <c r="M2441" s="2"/>
      <c r="N2441" s="18"/>
      <c r="O2441" s="18"/>
    </row>
    <row r="2442" spans="1:15" ht="18.75" customHeight="1" x14ac:dyDescent="0.25">
      <c r="A2442" s="18"/>
      <c r="B2442" s="54">
        <f>IF(J2442="",0,COUNTIF($J$7:J2442,J2442))</f>
        <v>0</v>
      </c>
      <c r="C2442" s="54" t="str">
        <f t="shared" si="154"/>
        <v>0</v>
      </c>
      <c r="D2442" s="57">
        <f t="shared" si="155"/>
        <v>45291</v>
      </c>
      <c r="E2442" s="54">
        <f t="shared" si="156"/>
        <v>81</v>
      </c>
      <c r="F2442" s="18"/>
      <c r="G2442" s="46"/>
      <c r="H2442" s="3"/>
      <c r="I2442" s="4"/>
      <c r="J2442" s="3"/>
      <c r="K2442" s="21" t="str">
        <f t="shared" si="157"/>
        <v/>
      </c>
      <c r="L2442" s="2"/>
      <c r="M2442" s="2"/>
      <c r="N2442" s="18"/>
      <c r="O2442" s="18"/>
    </row>
    <row r="2443" spans="1:15" ht="18.75" customHeight="1" x14ac:dyDescent="0.25">
      <c r="A2443" s="18"/>
      <c r="B2443" s="54">
        <f>IF(J2443="",0,COUNTIF($J$7:J2443,J2443))</f>
        <v>0</v>
      </c>
      <c r="C2443" s="54" t="str">
        <f t="shared" si="154"/>
        <v>0</v>
      </c>
      <c r="D2443" s="57">
        <f t="shared" si="155"/>
        <v>45291</v>
      </c>
      <c r="E2443" s="54">
        <f t="shared" si="156"/>
        <v>81</v>
      </c>
      <c r="F2443" s="18"/>
      <c r="G2443" s="46"/>
      <c r="H2443" s="3"/>
      <c r="I2443" s="4"/>
      <c r="J2443" s="3"/>
      <c r="K2443" s="21" t="str">
        <f t="shared" si="157"/>
        <v/>
      </c>
      <c r="L2443" s="2"/>
      <c r="M2443" s="2"/>
      <c r="N2443" s="18"/>
      <c r="O2443" s="18"/>
    </row>
    <row r="2444" spans="1:15" ht="18.75" customHeight="1" x14ac:dyDescent="0.25">
      <c r="A2444" s="18"/>
      <c r="B2444" s="54">
        <f>IF(J2444="",0,COUNTIF($J$7:J2444,J2444))</f>
        <v>0</v>
      </c>
      <c r="C2444" s="54" t="str">
        <f t="shared" si="154"/>
        <v>0</v>
      </c>
      <c r="D2444" s="57">
        <f t="shared" si="155"/>
        <v>45291</v>
      </c>
      <c r="E2444" s="54">
        <f t="shared" si="156"/>
        <v>81</v>
      </c>
      <c r="F2444" s="18"/>
      <c r="G2444" s="46"/>
      <c r="H2444" s="3"/>
      <c r="I2444" s="4"/>
      <c r="J2444" s="3"/>
      <c r="K2444" s="21" t="str">
        <f t="shared" si="157"/>
        <v/>
      </c>
      <c r="L2444" s="2"/>
      <c r="M2444" s="2"/>
      <c r="N2444" s="18"/>
      <c r="O2444" s="18"/>
    </row>
    <row r="2445" spans="1:15" ht="18.75" customHeight="1" x14ac:dyDescent="0.25">
      <c r="A2445" s="18"/>
      <c r="B2445" s="54">
        <f>IF(J2445="",0,COUNTIF($J$7:J2445,J2445))</f>
        <v>0</v>
      </c>
      <c r="C2445" s="54" t="str">
        <f t="shared" si="154"/>
        <v>0</v>
      </c>
      <c r="D2445" s="57">
        <f t="shared" si="155"/>
        <v>45291</v>
      </c>
      <c r="E2445" s="54">
        <f t="shared" si="156"/>
        <v>81</v>
      </c>
      <c r="F2445" s="18"/>
      <c r="G2445" s="46"/>
      <c r="H2445" s="3"/>
      <c r="I2445" s="4"/>
      <c r="J2445" s="3"/>
      <c r="K2445" s="21" t="str">
        <f t="shared" si="157"/>
        <v/>
      </c>
      <c r="L2445" s="2"/>
      <c r="M2445" s="2"/>
      <c r="N2445" s="18"/>
      <c r="O2445" s="18"/>
    </row>
    <row r="2446" spans="1:15" ht="18.75" customHeight="1" x14ac:dyDescent="0.25">
      <c r="A2446" s="18"/>
      <c r="B2446" s="54">
        <f>IF(J2446="",0,COUNTIF($J$7:J2446,J2446))</f>
        <v>0</v>
      </c>
      <c r="C2446" s="54" t="str">
        <f t="shared" si="154"/>
        <v>0</v>
      </c>
      <c r="D2446" s="57">
        <f t="shared" si="155"/>
        <v>45291</v>
      </c>
      <c r="E2446" s="54">
        <f t="shared" si="156"/>
        <v>81</v>
      </c>
      <c r="F2446" s="18"/>
      <c r="G2446" s="46"/>
      <c r="H2446" s="3"/>
      <c r="I2446" s="4"/>
      <c r="J2446" s="3"/>
      <c r="K2446" s="21" t="str">
        <f t="shared" si="157"/>
        <v/>
      </c>
      <c r="L2446" s="2"/>
      <c r="M2446" s="2"/>
      <c r="N2446" s="18"/>
      <c r="O2446" s="18"/>
    </row>
    <row r="2447" spans="1:15" ht="18.75" customHeight="1" x14ac:dyDescent="0.25">
      <c r="A2447" s="18"/>
      <c r="B2447" s="54">
        <f>IF(J2447="",0,COUNTIF($J$7:J2447,J2447))</f>
        <v>0</v>
      </c>
      <c r="C2447" s="54" t="str">
        <f t="shared" si="154"/>
        <v>0</v>
      </c>
      <c r="D2447" s="57">
        <f t="shared" si="155"/>
        <v>45291</v>
      </c>
      <c r="E2447" s="54">
        <f t="shared" si="156"/>
        <v>81</v>
      </c>
      <c r="F2447" s="18"/>
      <c r="G2447" s="46"/>
      <c r="H2447" s="3"/>
      <c r="I2447" s="4"/>
      <c r="J2447" s="3"/>
      <c r="K2447" s="21" t="str">
        <f t="shared" si="157"/>
        <v/>
      </c>
      <c r="L2447" s="2"/>
      <c r="M2447" s="2"/>
      <c r="N2447" s="18"/>
      <c r="O2447" s="18"/>
    </row>
    <row r="2448" spans="1:15" ht="18.75" customHeight="1" x14ac:dyDescent="0.25">
      <c r="A2448" s="18"/>
      <c r="B2448" s="54">
        <f>IF(J2448="",0,COUNTIF($J$7:J2448,J2448))</f>
        <v>0</v>
      </c>
      <c r="C2448" s="54" t="str">
        <f t="shared" si="154"/>
        <v>0</v>
      </c>
      <c r="D2448" s="57">
        <f t="shared" si="155"/>
        <v>45291</v>
      </c>
      <c r="E2448" s="54">
        <f t="shared" si="156"/>
        <v>81</v>
      </c>
      <c r="F2448" s="18"/>
      <c r="G2448" s="46"/>
      <c r="H2448" s="3"/>
      <c r="I2448" s="4"/>
      <c r="J2448" s="3"/>
      <c r="K2448" s="21" t="str">
        <f t="shared" si="157"/>
        <v/>
      </c>
      <c r="L2448" s="2"/>
      <c r="M2448" s="2"/>
      <c r="N2448" s="18"/>
      <c r="O2448" s="18"/>
    </row>
    <row r="2449" spans="1:15" ht="18.75" customHeight="1" x14ac:dyDescent="0.25">
      <c r="A2449" s="18"/>
      <c r="B2449" s="54">
        <f>IF(J2449="",0,COUNTIF($J$7:J2449,J2449))</f>
        <v>0</v>
      </c>
      <c r="C2449" s="54" t="str">
        <f t="shared" si="154"/>
        <v>0</v>
      </c>
      <c r="D2449" s="57">
        <f t="shared" si="155"/>
        <v>45291</v>
      </c>
      <c r="E2449" s="54">
        <f t="shared" si="156"/>
        <v>81</v>
      </c>
      <c r="F2449" s="18"/>
      <c r="G2449" s="46"/>
      <c r="H2449" s="3"/>
      <c r="I2449" s="4"/>
      <c r="J2449" s="3"/>
      <c r="K2449" s="21" t="str">
        <f t="shared" si="157"/>
        <v/>
      </c>
      <c r="L2449" s="2"/>
      <c r="M2449" s="2"/>
      <c r="N2449" s="18"/>
      <c r="O2449" s="18"/>
    </row>
    <row r="2450" spans="1:15" ht="18.75" customHeight="1" x14ac:dyDescent="0.25">
      <c r="A2450" s="18"/>
      <c r="B2450" s="54">
        <f>IF(J2450="",0,COUNTIF($J$7:J2450,J2450))</f>
        <v>0</v>
      </c>
      <c r="C2450" s="54" t="str">
        <f t="shared" si="154"/>
        <v>0</v>
      </c>
      <c r="D2450" s="57">
        <f t="shared" si="155"/>
        <v>45291</v>
      </c>
      <c r="E2450" s="54">
        <f t="shared" si="156"/>
        <v>81</v>
      </c>
      <c r="F2450" s="18"/>
      <c r="G2450" s="46"/>
      <c r="H2450" s="3"/>
      <c r="I2450" s="4"/>
      <c r="J2450" s="3"/>
      <c r="K2450" s="21" t="str">
        <f t="shared" si="157"/>
        <v/>
      </c>
      <c r="L2450" s="2"/>
      <c r="M2450" s="2"/>
      <c r="N2450" s="18"/>
      <c r="O2450" s="18"/>
    </row>
    <row r="2451" spans="1:15" ht="18.75" customHeight="1" x14ac:dyDescent="0.25">
      <c r="A2451" s="18"/>
      <c r="B2451" s="54">
        <f>IF(J2451="",0,COUNTIF($J$7:J2451,J2451))</f>
        <v>0</v>
      </c>
      <c r="C2451" s="54" t="str">
        <f t="shared" si="154"/>
        <v>0</v>
      </c>
      <c r="D2451" s="57">
        <f t="shared" si="155"/>
        <v>45291</v>
      </c>
      <c r="E2451" s="54">
        <f t="shared" si="156"/>
        <v>81</v>
      </c>
      <c r="F2451" s="18"/>
      <c r="G2451" s="46"/>
      <c r="H2451" s="3"/>
      <c r="I2451" s="4"/>
      <c r="J2451" s="3"/>
      <c r="K2451" s="21" t="str">
        <f t="shared" si="157"/>
        <v/>
      </c>
      <c r="L2451" s="2"/>
      <c r="M2451" s="2"/>
      <c r="N2451" s="18"/>
      <c r="O2451" s="18"/>
    </row>
    <row r="2452" spans="1:15" ht="18.75" customHeight="1" x14ac:dyDescent="0.25">
      <c r="A2452" s="18"/>
      <c r="B2452" s="54">
        <f>IF(J2452="",0,COUNTIF($J$7:J2452,J2452))</f>
        <v>0</v>
      </c>
      <c r="C2452" s="54" t="str">
        <f t="shared" si="154"/>
        <v>0</v>
      </c>
      <c r="D2452" s="57">
        <f t="shared" si="155"/>
        <v>45291</v>
      </c>
      <c r="E2452" s="54">
        <f t="shared" si="156"/>
        <v>81</v>
      </c>
      <c r="F2452" s="18"/>
      <c r="G2452" s="46"/>
      <c r="H2452" s="3"/>
      <c r="I2452" s="4"/>
      <c r="J2452" s="3"/>
      <c r="K2452" s="21" t="str">
        <f t="shared" si="157"/>
        <v/>
      </c>
      <c r="L2452" s="2"/>
      <c r="M2452" s="2"/>
      <c r="N2452" s="18"/>
      <c r="O2452" s="18"/>
    </row>
    <row r="2453" spans="1:15" ht="18.75" customHeight="1" x14ac:dyDescent="0.25">
      <c r="A2453" s="18"/>
      <c r="B2453" s="54">
        <f>IF(J2453="",0,COUNTIF($J$7:J2453,J2453))</f>
        <v>0</v>
      </c>
      <c r="C2453" s="54" t="str">
        <f t="shared" si="154"/>
        <v>0</v>
      </c>
      <c r="D2453" s="57">
        <f t="shared" si="155"/>
        <v>45291</v>
      </c>
      <c r="E2453" s="54">
        <f t="shared" si="156"/>
        <v>81</v>
      </c>
      <c r="F2453" s="18"/>
      <c r="G2453" s="46"/>
      <c r="H2453" s="3"/>
      <c r="I2453" s="4"/>
      <c r="J2453" s="3"/>
      <c r="K2453" s="21" t="str">
        <f t="shared" si="157"/>
        <v/>
      </c>
      <c r="L2453" s="2"/>
      <c r="M2453" s="2"/>
      <c r="N2453" s="18"/>
      <c r="O2453" s="18"/>
    </row>
    <row r="2454" spans="1:15" ht="18.75" customHeight="1" x14ac:dyDescent="0.25">
      <c r="A2454" s="18"/>
      <c r="B2454" s="54">
        <f>IF(J2454="",0,COUNTIF($J$7:J2454,J2454))</f>
        <v>0</v>
      </c>
      <c r="C2454" s="54" t="str">
        <f t="shared" si="154"/>
        <v>0</v>
      </c>
      <c r="D2454" s="57">
        <f t="shared" si="155"/>
        <v>45291</v>
      </c>
      <c r="E2454" s="54">
        <f t="shared" si="156"/>
        <v>81</v>
      </c>
      <c r="F2454" s="18"/>
      <c r="G2454" s="46"/>
      <c r="H2454" s="3"/>
      <c r="I2454" s="4"/>
      <c r="J2454" s="3"/>
      <c r="K2454" s="21" t="str">
        <f t="shared" si="157"/>
        <v/>
      </c>
      <c r="L2454" s="2"/>
      <c r="M2454" s="2"/>
      <c r="N2454" s="18"/>
      <c r="O2454" s="18"/>
    </row>
    <row r="2455" spans="1:15" ht="18.75" customHeight="1" x14ac:dyDescent="0.25">
      <c r="A2455" s="18"/>
      <c r="B2455" s="54">
        <f>IF(J2455="",0,COUNTIF($J$7:J2455,J2455))</f>
        <v>0</v>
      </c>
      <c r="C2455" s="54" t="str">
        <f t="shared" si="154"/>
        <v>0</v>
      </c>
      <c r="D2455" s="57">
        <f t="shared" si="155"/>
        <v>45291</v>
      </c>
      <c r="E2455" s="54">
        <f t="shared" si="156"/>
        <v>81</v>
      </c>
      <c r="F2455" s="18"/>
      <c r="G2455" s="46"/>
      <c r="H2455" s="3"/>
      <c r="I2455" s="4"/>
      <c r="J2455" s="3"/>
      <c r="K2455" s="21" t="str">
        <f t="shared" si="157"/>
        <v/>
      </c>
      <c r="L2455" s="2"/>
      <c r="M2455" s="2"/>
      <c r="N2455" s="18"/>
      <c r="O2455" s="18"/>
    </row>
    <row r="2456" spans="1:15" ht="18.75" customHeight="1" x14ac:dyDescent="0.25">
      <c r="A2456" s="18"/>
      <c r="B2456" s="54">
        <f>IF(J2456="",0,COUNTIF($J$7:J2456,J2456))</f>
        <v>0</v>
      </c>
      <c r="C2456" s="54" t="str">
        <f t="shared" si="154"/>
        <v>0</v>
      </c>
      <c r="D2456" s="57">
        <f t="shared" si="155"/>
        <v>45291</v>
      </c>
      <c r="E2456" s="54">
        <f t="shared" si="156"/>
        <v>81</v>
      </c>
      <c r="F2456" s="18"/>
      <c r="G2456" s="46"/>
      <c r="H2456" s="3"/>
      <c r="I2456" s="4"/>
      <c r="J2456" s="3"/>
      <c r="K2456" s="21" t="str">
        <f t="shared" si="157"/>
        <v/>
      </c>
      <c r="L2456" s="2"/>
      <c r="M2456" s="2"/>
      <c r="N2456" s="18"/>
      <c r="O2456" s="18"/>
    </row>
    <row r="2457" spans="1:15" ht="18.75" customHeight="1" x14ac:dyDescent="0.25">
      <c r="A2457" s="18"/>
      <c r="B2457" s="54">
        <f>IF(J2457="",0,COUNTIF($J$7:J2457,J2457))</f>
        <v>0</v>
      </c>
      <c r="C2457" s="54" t="str">
        <f t="shared" si="154"/>
        <v>0</v>
      </c>
      <c r="D2457" s="57">
        <f t="shared" si="155"/>
        <v>45291</v>
      </c>
      <c r="E2457" s="54">
        <f t="shared" si="156"/>
        <v>81</v>
      </c>
      <c r="F2457" s="18"/>
      <c r="G2457" s="46"/>
      <c r="H2457" s="3"/>
      <c r="I2457" s="4"/>
      <c r="J2457" s="3"/>
      <c r="K2457" s="21" t="str">
        <f t="shared" si="157"/>
        <v/>
      </c>
      <c r="L2457" s="2"/>
      <c r="M2457" s="2"/>
      <c r="N2457" s="18"/>
      <c r="O2457" s="18"/>
    </row>
    <row r="2458" spans="1:15" ht="18.75" customHeight="1" x14ac:dyDescent="0.25">
      <c r="A2458" s="18"/>
      <c r="B2458" s="54">
        <f>IF(J2458="",0,COUNTIF($J$7:J2458,J2458))</f>
        <v>0</v>
      </c>
      <c r="C2458" s="54" t="str">
        <f t="shared" si="154"/>
        <v>0</v>
      </c>
      <c r="D2458" s="57">
        <f t="shared" si="155"/>
        <v>45291</v>
      </c>
      <c r="E2458" s="54">
        <f t="shared" si="156"/>
        <v>81</v>
      </c>
      <c r="F2458" s="18"/>
      <c r="G2458" s="46"/>
      <c r="H2458" s="3"/>
      <c r="I2458" s="4"/>
      <c r="J2458" s="3"/>
      <c r="K2458" s="21" t="str">
        <f t="shared" si="157"/>
        <v/>
      </c>
      <c r="L2458" s="2"/>
      <c r="M2458" s="2"/>
      <c r="N2458" s="18"/>
      <c r="O2458" s="18"/>
    </row>
    <row r="2459" spans="1:15" ht="18.75" customHeight="1" x14ac:dyDescent="0.25">
      <c r="A2459" s="18"/>
      <c r="B2459" s="54">
        <f>IF(J2459="",0,COUNTIF($J$7:J2459,J2459))</f>
        <v>0</v>
      </c>
      <c r="C2459" s="54" t="str">
        <f t="shared" si="154"/>
        <v>0</v>
      </c>
      <c r="D2459" s="57">
        <f t="shared" si="155"/>
        <v>45291</v>
      </c>
      <c r="E2459" s="54">
        <f t="shared" si="156"/>
        <v>81</v>
      </c>
      <c r="F2459" s="18"/>
      <c r="G2459" s="46"/>
      <c r="H2459" s="3"/>
      <c r="I2459" s="4"/>
      <c r="J2459" s="3"/>
      <c r="K2459" s="21" t="str">
        <f t="shared" si="157"/>
        <v/>
      </c>
      <c r="L2459" s="2"/>
      <c r="M2459" s="2"/>
      <c r="N2459" s="18"/>
      <c r="O2459" s="18"/>
    </row>
    <row r="2460" spans="1:15" ht="18.75" customHeight="1" x14ac:dyDescent="0.25">
      <c r="A2460" s="18"/>
      <c r="B2460" s="54">
        <f>IF(J2460="",0,COUNTIF($J$7:J2460,J2460))</f>
        <v>0</v>
      </c>
      <c r="C2460" s="54" t="str">
        <f t="shared" si="154"/>
        <v>0</v>
      </c>
      <c r="D2460" s="57">
        <f t="shared" si="155"/>
        <v>45291</v>
      </c>
      <c r="E2460" s="54">
        <f t="shared" si="156"/>
        <v>81</v>
      </c>
      <c r="F2460" s="18"/>
      <c r="G2460" s="46"/>
      <c r="H2460" s="3"/>
      <c r="I2460" s="4"/>
      <c r="J2460" s="3"/>
      <c r="K2460" s="21" t="str">
        <f t="shared" si="157"/>
        <v/>
      </c>
      <c r="L2460" s="2"/>
      <c r="M2460" s="2"/>
      <c r="N2460" s="18"/>
      <c r="O2460" s="18"/>
    </row>
    <row r="2461" spans="1:15" ht="18.75" customHeight="1" x14ac:dyDescent="0.25">
      <c r="A2461" s="18"/>
      <c r="B2461" s="54">
        <f>IF(J2461="",0,COUNTIF($J$7:J2461,J2461))</f>
        <v>0</v>
      </c>
      <c r="C2461" s="54" t="str">
        <f t="shared" si="154"/>
        <v>0</v>
      </c>
      <c r="D2461" s="57">
        <f t="shared" si="155"/>
        <v>45291</v>
      </c>
      <c r="E2461" s="54">
        <f t="shared" si="156"/>
        <v>81</v>
      </c>
      <c r="F2461" s="18"/>
      <c r="G2461" s="46"/>
      <c r="H2461" s="3"/>
      <c r="I2461" s="4"/>
      <c r="J2461" s="3"/>
      <c r="K2461" s="21" t="str">
        <f t="shared" si="157"/>
        <v/>
      </c>
      <c r="L2461" s="2"/>
      <c r="M2461" s="2"/>
      <c r="N2461" s="18"/>
      <c r="O2461" s="18"/>
    </row>
    <row r="2462" spans="1:15" ht="18.75" customHeight="1" x14ac:dyDescent="0.25">
      <c r="A2462" s="18"/>
      <c r="B2462" s="54">
        <f>IF(J2462="",0,COUNTIF($J$7:J2462,J2462))</f>
        <v>0</v>
      </c>
      <c r="C2462" s="54" t="str">
        <f t="shared" si="154"/>
        <v>0</v>
      </c>
      <c r="D2462" s="57">
        <f t="shared" si="155"/>
        <v>45291</v>
      </c>
      <c r="E2462" s="54">
        <f t="shared" si="156"/>
        <v>81</v>
      </c>
      <c r="F2462" s="18"/>
      <c r="G2462" s="46"/>
      <c r="H2462" s="3"/>
      <c r="I2462" s="4"/>
      <c r="J2462" s="3"/>
      <c r="K2462" s="21" t="str">
        <f t="shared" si="157"/>
        <v/>
      </c>
      <c r="L2462" s="2"/>
      <c r="M2462" s="2"/>
      <c r="N2462" s="18"/>
      <c r="O2462" s="18"/>
    </row>
    <row r="2463" spans="1:15" ht="18.75" customHeight="1" x14ac:dyDescent="0.25">
      <c r="A2463" s="18"/>
      <c r="B2463" s="54">
        <f>IF(J2463="",0,COUNTIF($J$7:J2463,J2463))</f>
        <v>0</v>
      </c>
      <c r="C2463" s="54" t="str">
        <f t="shared" si="154"/>
        <v>0</v>
      </c>
      <c r="D2463" s="57">
        <f t="shared" si="155"/>
        <v>45291</v>
      </c>
      <c r="E2463" s="54">
        <f t="shared" si="156"/>
        <v>81</v>
      </c>
      <c r="F2463" s="18"/>
      <c r="G2463" s="46"/>
      <c r="H2463" s="3"/>
      <c r="I2463" s="4"/>
      <c r="J2463" s="3"/>
      <c r="K2463" s="21" t="str">
        <f t="shared" si="157"/>
        <v/>
      </c>
      <c r="L2463" s="2"/>
      <c r="M2463" s="2"/>
      <c r="N2463" s="18"/>
      <c r="O2463" s="18"/>
    </row>
    <row r="2464" spans="1:15" ht="18.75" customHeight="1" x14ac:dyDescent="0.25">
      <c r="A2464" s="18"/>
      <c r="B2464" s="54">
        <f>IF(J2464="",0,COUNTIF($J$7:J2464,J2464))</f>
        <v>0</v>
      </c>
      <c r="C2464" s="54" t="str">
        <f t="shared" si="154"/>
        <v>0</v>
      </c>
      <c r="D2464" s="57">
        <f t="shared" si="155"/>
        <v>45291</v>
      </c>
      <c r="E2464" s="54">
        <f t="shared" si="156"/>
        <v>81</v>
      </c>
      <c r="F2464" s="18"/>
      <c r="G2464" s="46"/>
      <c r="H2464" s="3"/>
      <c r="I2464" s="4"/>
      <c r="J2464" s="3"/>
      <c r="K2464" s="21" t="str">
        <f t="shared" si="157"/>
        <v/>
      </c>
      <c r="L2464" s="2"/>
      <c r="M2464" s="2"/>
      <c r="N2464" s="18"/>
      <c r="O2464" s="18"/>
    </row>
    <row r="2465" spans="1:15" ht="18.75" customHeight="1" x14ac:dyDescent="0.25">
      <c r="A2465" s="18"/>
      <c r="B2465" s="54">
        <f>IF(J2465="",0,COUNTIF($J$7:J2465,J2465))</f>
        <v>0</v>
      </c>
      <c r="C2465" s="54" t="str">
        <f t="shared" si="154"/>
        <v>0</v>
      </c>
      <c r="D2465" s="57">
        <f t="shared" si="155"/>
        <v>45291</v>
      </c>
      <c r="E2465" s="54">
        <f t="shared" si="156"/>
        <v>81</v>
      </c>
      <c r="F2465" s="18"/>
      <c r="G2465" s="46"/>
      <c r="H2465" s="3"/>
      <c r="I2465" s="4"/>
      <c r="J2465" s="3"/>
      <c r="K2465" s="21" t="str">
        <f t="shared" si="157"/>
        <v/>
      </c>
      <c r="L2465" s="2"/>
      <c r="M2465" s="2"/>
      <c r="N2465" s="18"/>
      <c r="O2465" s="18"/>
    </row>
    <row r="2466" spans="1:15" ht="18.75" customHeight="1" x14ac:dyDescent="0.25">
      <c r="A2466" s="18"/>
      <c r="B2466" s="54">
        <f>IF(J2466="",0,COUNTIF($J$7:J2466,J2466))</f>
        <v>0</v>
      </c>
      <c r="C2466" s="54" t="str">
        <f t="shared" si="154"/>
        <v>0</v>
      </c>
      <c r="D2466" s="57">
        <f t="shared" si="155"/>
        <v>45291</v>
      </c>
      <c r="E2466" s="54">
        <f t="shared" si="156"/>
        <v>81</v>
      </c>
      <c r="F2466" s="18"/>
      <c r="G2466" s="46"/>
      <c r="H2466" s="3"/>
      <c r="I2466" s="4"/>
      <c r="J2466" s="3"/>
      <c r="K2466" s="21" t="str">
        <f t="shared" si="157"/>
        <v/>
      </c>
      <c r="L2466" s="2"/>
      <c r="M2466" s="2"/>
      <c r="N2466" s="18"/>
      <c r="O2466" s="18"/>
    </row>
    <row r="2467" spans="1:15" ht="18.75" customHeight="1" x14ac:dyDescent="0.25">
      <c r="A2467" s="18"/>
      <c r="B2467" s="54">
        <f>IF(J2467="",0,COUNTIF($J$7:J2467,J2467))</f>
        <v>0</v>
      </c>
      <c r="C2467" s="54" t="str">
        <f t="shared" si="154"/>
        <v>0</v>
      </c>
      <c r="D2467" s="57">
        <f t="shared" si="155"/>
        <v>45291</v>
      </c>
      <c r="E2467" s="54">
        <f t="shared" si="156"/>
        <v>81</v>
      </c>
      <c r="F2467" s="18"/>
      <c r="G2467" s="46"/>
      <c r="H2467" s="3"/>
      <c r="I2467" s="4"/>
      <c r="J2467" s="3"/>
      <c r="K2467" s="21" t="str">
        <f t="shared" si="157"/>
        <v/>
      </c>
      <c r="L2467" s="2"/>
      <c r="M2467" s="2"/>
      <c r="N2467" s="18"/>
      <c r="O2467" s="18"/>
    </row>
    <row r="2468" spans="1:15" ht="18.75" customHeight="1" x14ac:dyDescent="0.25">
      <c r="A2468" s="18"/>
      <c r="B2468" s="54">
        <f>IF(J2468="",0,COUNTIF($J$7:J2468,J2468))</f>
        <v>0</v>
      </c>
      <c r="C2468" s="54" t="str">
        <f t="shared" si="154"/>
        <v>0</v>
      </c>
      <c r="D2468" s="57">
        <f t="shared" si="155"/>
        <v>45291</v>
      </c>
      <c r="E2468" s="54">
        <f t="shared" si="156"/>
        <v>81</v>
      </c>
      <c r="F2468" s="18"/>
      <c r="G2468" s="46"/>
      <c r="H2468" s="3"/>
      <c r="I2468" s="4"/>
      <c r="J2468" s="3"/>
      <c r="K2468" s="21" t="str">
        <f t="shared" si="157"/>
        <v/>
      </c>
      <c r="L2468" s="2"/>
      <c r="M2468" s="2"/>
      <c r="N2468" s="18"/>
      <c r="O2468" s="18"/>
    </row>
    <row r="2469" spans="1:15" ht="18.75" customHeight="1" x14ac:dyDescent="0.25">
      <c r="A2469" s="18"/>
      <c r="B2469" s="54">
        <f>IF(J2469="",0,COUNTIF($J$7:J2469,J2469))</f>
        <v>0</v>
      </c>
      <c r="C2469" s="54" t="str">
        <f t="shared" si="154"/>
        <v>0</v>
      </c>
      <c r="D2469" s="57">
        <f t="shared" si="155"/>
        <v>45291</v>
      </c>
      <c r="E2469" s="54">
        <f t="shared" si="156"/>
        <v>81</v>
      </c>
      <c r="F2469" s="18"/>
      <c r="G2469" s="46"/>
      <c r="H2469" s="3"/>
      <c r="I2469" s="4"/>
      <c r="J2469" s="3"/>
      <c r="K2469" s="21" t="str">
        <f t="shared" si="157"/>
        <v/>
      </c>
      <c r="L2469" s="2"/>
      <c r="M2469" s="2"/>
      <c r="N2469" s="18"/>
      <c r="O2469" s="18"/>
    </row>
    <row r="2470" spans="1:15" ht="18.75" customHeight="1" x14ac:dyDescent="0.25">
      <c r="A2470" s="18"/>
      <c r="B2470" s="54">
        <f>IF(J2470="",0,COUNTIF($J$7:J2470,J2470))</f>
        <v>0</v>
      </c>
      <c r="C2470" s="54" t="str">
        <f t="shared" si="154"/>
        <v>0</v>
      </c>
      <c r="D2470" s="57">
        <f t="shared" si="155"/>
        <v>45291</v>
      </c>
      <c r="E2470" s="54">
        <f t="shared" si="156"/>
        <v>81</v>
      </c>
      <c r="F2470" s="18"/>
      <c r="G2470" s="46"/>
      <c r="H2470" s="3"/>
      <c r="I2470" s="4"/>
      <c r="J2470" s="3"/>
      <c r="K2470" s="21" t="str">
        <f t="shared" si="157"/>
        <v/>
      </c>
      <c r="L2470" s="2"/>
      <c r="M2470" s="2"/>
      <c r="N2470" s="18"/>
      <c r="O2470" s="18"/>
    </row>
    <row r="2471" spans="1:15" ht="18.75" customHeight="1" x14ac:dyDescent="0.25">
      <c r="A2471" s="18"/>
      <c r="B2471" s="54">
        <f>IF(J2471="",0,COUNTIF($J$7:J2471,J2471))</f>
        <v>0</v>
      </c>
      <c r="C2471" s="54" t="str">
        <f t="shared" si="154"/>
        <v>0</v>
      </c>
      <c r="D2471" s="57">
        <f t="shared" si="155"/>
        <v>45291</v>
      </c>
      <c r="E2471" s="54">
        <f t="shared" si="156"/>
        <v>81</v>
      </c>
      <c r="F2471" s="18"/>
      <c r="G2471" s="46"/>
      <c r="H2471" s="3"/>
      <c r="I2471" s="4"/>
      <c r="J2471" s="3"/>
      <c r="K2471" s="21" t="str">
        <f t="shared" si="157"/>
        <v/>
      </c>
      <c r="L2471" s="2"/>
      <c r="M2471" s="2"/>
      <c r="N2471" s="18"/>
      <c r="O2471" s="18"/>
    </row>
    <row r="2472" spans="1:15" ht="18.75" customHeight="1" x14ac:dyDescent="0.25">
      <c r="A2472" s="18"/>
      <c r="B2472" s="54">
        <f>IF(J2472="",0,COUNTIF($J$7:J2472,J2472))</f>
        <v>0</v>
      </c>
      <c r="C2472" s="54" t="str">
        <f t="shared" si="154"/>
        <v>0</v>
      </c>
      <c r="D2472" s="57">
        <f t="shared" si="155"/>
        <v>45291</v>
      </c>
      <c r="E2472" s="54">
        <f t="shared" si="156"/>
        <v>81</v>
      </c>
      <c r="F2472" s="18"/>
      <c r="G2472" s="46"/>
      <c r="H2472" s="3"/>
      <c r="I2472" s="4"/>
      <c r="J2472" s="3"/>
      <c r="K2472" s="21" t="str">
        <f t="shared" si="157"/>
        <v/>
      </c>
      <c r="L2472" s="2"/>
      <c r="M2472" s="2"/>
      <c r="N2472" s="18"/>
      <c r="O2472" s="18"/>
    </row>
    <row r="2473" spans="1:15" ht="18.75" customHeight="1" x14ac:dyDescent="0.25">
      <c r="A2473" s="18"/>
      <c r="B2473" s="54">
        <f>IF(J2473="",0,COUNTIF($J$7:J2473,J2473))</f>
        <v>0</v>
      </c>
      <c r="C2473" s="54" t="str">
        <f t="shared" si="154"/>
        <v>0</v>
      </c>
      <c r="D2473" s="57">
        <f t="shared" si="155"/>
        <v>45291</v>
      </c>
      <c r="E2473" s="54">
        <f t="shared" si="156"/>
        <v>81</v>
      </c>
      <c r="F2473" s="18"/>
      <c r="G2473" s="46"/>
      <c r="H2473" s="3"/>
      <c r="I2473" s="4"/>
      <c r="J2473" s="3"/>
      <c r="K2473" s="21" t="str">
        <f t="shared" si="157"/>
        <v/>
      </c>
      <c r="L2473" s="2"/>
      <c r="M2473" s="2"/>
      <c r="N2473" s="18"/>
      <c r="O2473" s="18"/>
    </row>
    <row r="2474" spans="1:15" ht="18.75" customHeight="1" x14ac:dyDescent="0.25">
      <c r="A2474" s="18"/>
      <c r="B2474" s="54">
        <f>IF(J2474="",0,COUNTIF($J$7:J2474,J2474))</f>
        <v>0</v>
      </c>
      <c r="C2474" s="54" t="str">
        <f t="shared" si="154"/>
        <v>0</v>
      </c>
      <c r="D2474" s="57">
        <f t="shared" si="155"/>
        <v>45291</v>
      </c>
      <c r="E2474" s="54">
        <f t="shared" si="156"/>
        <v>81</v>
      </c>
      <c r="F2474" s="18"/>
      <c r="G2474" s="46"/>
      <c r="H2474" s="3"/>
      <c r="I2474" s="4"/>
      <c r="J2474" s="3"/>
      <c r="K2474" s="21" t="str">
        <f t="shared" si="157"/>
        <v/>
      </c>
      <c r="L2474" s="2"/>
      <c r="M2474" s="2"/>
      <c r="N2474" s="18"/>
      <c r="O2474" s="18"/>
    </row>
    <row r="2475" spans="1:15" ht="18.75" customHeight="1" x14ac:dyDescent="0.25">
      <c r="A2475" s="18"/>
      <c r="B2475" s="54">
        <f>IF(J2475="",0,COUNTIF($J$7:J2475,J2475))</f>
        <v>0</v>
      </c>
      <c r="C2475" s="54" t="str">
        <f t="shared" si="154"/>
        <v>0</v>
      </c>
      <c r="D2475" s="57">
        <f t="shared" si="155"/>
        <v>45291</v>
      </c>
      <c r="E2475" s="54">
        <f t="shared" si="156"/>
        <v>81</v>
      </c>
      <c r="F2475" s="18"/>
      <c r="G2475" s="46"/>
      <c r="H2475" s="3"/>
      <c r="I2475" s="4"/>
      <c r="J2475" s="3"/>
      <c r="K2475" s="21" t="str">
        <f t="shared" si="157"/>
        <v/>
      </c>
      <c r="L2475" s="2"/>
      <c r="M2475" s="2"/>
      <c r="N2475" s="18"/>
      <c r="O2475" s="18"/>
    </row>
    <row r="2476" spans="1:15" ht="18.75" customHeight="1" x14ac:dyDescent="0.25">
      <c r="A2476" s="18"/>
      <c r="B2476" s="54">
        <f>IF(J2476="",0,COUNTIF($J$7:J2476,J2476))</f>
        <v>0</v>
      </c>
      <c r="C2476" s="54" t="str">
        <f t="shared" si="154"/>
        <v>0</v>
      </c>
      <c r="D2476" s="57">
        <f t="shared" si="155"/>
        <v>45291</v>
      </c>
      <c r="E2476" s="54">
        <f t="shared" si="156"/>
        <v>81</v>
      </c>
      <c r="F2476" s="18"/>
      <c r="G2476" s="46"/>
      <c r="H2476" s="3"/>
      <c r="I2476" s="4"/>
      <c r="J2476" s="3"/>
      <c r="K2476" s="21" t="str">
        <f t="shared" si="157"/>
        <v/>
      </c>
      <c r="L2476" s="2"/>
      <c r="M2476" s="2"/>
      <c r="N2476" s="18"/>
      <c r="O2476" s="18"/>
    </row>
    <row r="2477" spans="1:15" ht="18.75" customHeight="1" x14ac:dyDescent="0.25">
      <c r="A2477" s="18"/>
      <c r="B2477" s="54">
        <f>IF(J2477="",0,COUNTIF($J$7:J2477,J2477))</f>
        <v>0</v>
      </c>
      <c r="C2477" s="54" t="str">
        <f t="shared" si="154"/>
        <v>0</v>
      </c>
      <c r="D2477" s="57">
        <f t="shared" si="155"/>
        <v>45291</v>
      </c>
      <c r="E2477" s="54">
        <f t="shared" si="156"/>
        <v>81</v>
      </c>
      <c r="F2477" s="18"/>
      <c r="G2477" s="46"/>
      <c r="H2477" s="3"/>
      <c r="I2477" s="4"/>
      <c r="J2477" s="3"/>
      <c r="K2477" s="21" t="str">
        <f t="shared" si="157"/>
        <v/>
      </c>
      <c r="L2477" s="2"/>
      <c r="M2477" s="2"/>
      <c r="N2477" s="18"/>
      <c r="O2477" s="18"/>
    </row>
    <row r="2478" spans="1:15" ht="18.75" customHeight="1" x14ac:dyDescent="0.25">
      <c r="A2478" s="18"/>
      <c r="B2478" s="54">
        <f>IF(J2478="",0,COUNTIF($J$7:J2478,J2478))</f>
        <v>0</v>
      </c>
      <c r="C2478" s="54" t="str">
        <f t="shared" si="154"/>
        <v>0</v>
      </c>
      <c r="D2478" s="57">
        <f t="shared" si="155"/>
        <v>45291</v>
      </c>
      <c r="E2478" s="54">
        <f t="shared" si="156"/>
        <v>81</v>
      </c>
      <c r="F2478" s="18"/>
      <c r="G2478" s="46"/>
      <c r="H2478" s="3"/>
      <c r="I2478" s="4"/>
      <c r="J2478" s="3"/>
      <c r="K2478" s="21" t="str">
        <f t="shared" si="157"/>
        <v/>
      </c>
      <c r="L2478" s="2"/>
      <c r="M2478" s="2"/>
      <c r="N2478" s="18"/>
      <c r="O2478" s="18"/>
    </row>
    <row r="2479" spans="1:15" ht="18.75" customHeight="1" x14ac:dyDescent="0.25">
      <c r="A2479" s="18"/>
      <c r="B2479" s="54">
        <f>IF(J2479="",0,COUNTIF($J$7:J2479,J2479))</f>
        <v>0</v>
      </c>
      <c r="C2479" s="54" t="str">
        <f t="shared" si="154"/>
        <v>0</v>
      </c>
      <c r="D2479" s="57">
        <f t="shared" si="155"/>
        <v>45291</v>
      </c>
      <c r="E2479" s="54">
        <f t="shared" si="156"/>
        <v>81</v>
      </c>
      <c r="F2479" s="18"/>
      <c r="G2479" s="46"/>
      <c r="H2479" s="3"/>
      <c r="I2479" s="4"/>
      <c r="J2479" s="3"/>
      <c r="K2479" s="21" t="str">
        <f t="shared" si="157"/>
        <v/>
      </c>
      <c r="L2479" s="2"/>
      <c r="M2479" s="2"/>
      <c r="N2479" s="18"/>
      <c r="O2479" s="18"/>
    </row>
    <row r="2480" spans="1:15" ht="18.75" customHeight="1" x14ac:dyDescent="0.25">
      <c r="A2480" s="18"/>
      <c r="B2480" s="54">
        <f>IF(J2480="",0,COUNTIF($J$7:J2480,J2480))</f>
        <v>0</v>
      </c>
      <c r="C2480" s="54" t="str">
        <f t="shared" si="154"/>
        <v>0</v>
      </c>
      <c r="D2480" s="57">
        <f t="shared" si="155"/>
        <v>45291</v>
      </c>
      <c r="E2480" s="54">
        <f t="shared" si="156"/>
        <v>81</v>
      </c>
      <c r="F2480" s="18"/>
      <c r="G2480" s="46"/>
      <c r="H2480" s="3"/>
      <c r="I2480" s="4"/>
      <c r="J2480" s="3"/>
      <c r="K2480" s="21" t="str">
        <f t="shared" si="157"/>
        <v/>
      </c>
      <c r="L2480" s="2"/>
      <c r="M2480" s="2"/>
      <c r="N2480" s="18"/>
      <c r="O2480" s="18"/>
    </row>
    <row r="2481" spans="1:15" ht="18.75" customHeight="1" x14ac:dyDescent="0.25">
      <c r="A2481" s="18"/>
      <c r="B2481" s="54">
        <f>IF(J2481="",0,COUNTIF($J$7:J2481,J2481))</f>
        <v>0</v>
      </c>
      <c r="C2481" s="54" t="str">
        <f t="shared" si="154"/>
        <v>0</v>
      </c>
      <c r="D2481" s="57">
        <f t="shared" si="155"/>
        <v>45291</v>
      </c>
      <c r="E2481" s="54">
        <f t="shared" si="156"/>
        <v>81</v>
      </c>
      <c r="F2481" s="18"/>
      <c r="G2481" s="46"/>
      <c r="H2481" s="3"/>
      <c r="I2481" s="4"/>
      <c r="J2481" s="3"/>
      <c r="K2481" s="21" t="str">
        <f t="shared" si="157"/>
        <v/>
      </c>
      <c r="L2481" s="2"/>
      <c r="M2481" s="2"/>
      <c r="N2481" s="18"/>
      <c r="O2481" s="18"/>
    </row>
    <row r="2482" spans="1:15" ht="18.75" customHeight="1" x14ac:dyDescent="0.25">
      <c r="A2482" s="18"/>
      <c r="B2482" s="54">
        <f>IF(J2482="",0,COUNTIF($J$7:J2482,J2482))</f>
        <v>0</v>
      </c>
      <c r="C2482" s="54" t="str">
        <f t="shared" si="154"/>
        <v>0</v>
      </c>
      <c r="D2482" s="57">
        <f t="shared" si="155"/>
        <v>45291</v>
      </c>
      <c r="E2482" s="54">
        <f t="shared" si="156"/>
        <v>81</v>
      </c>
      <c r="F2482" s="18"/>
      <c r="G2482" s="46"/>
      <c r="H2482" s="3"/>
      <c r="I2482" s="4"/>
      <c r="J2482" s="3"/>
      <c r="K2482" s="21" t="str">
        <f t="shared" si="157"/>
        <v/>
      </c>
      <c r="L2482" s="2"/>
      <c r="M2482" s="2"/>
      <c r="N2482" s="18"/>
      <c r="O2482" s="18"/>
    </row>
    <row r="2483" spans="1:15" ht="18.75" customHeight="1" x14ac:dyDescent="0.25">
      <c r="A2483" s="18"/>
      <c r="B2483" s="54">
        <f>IF(J2483="",0,COUNTIF($J$7:J2483,J2483))</f>
        <v>0</v>
      </c>
      <c r="C2483" s="54" t="str">
        <f t="shared" ref="C2483:C2546" si="158">B2483&amp;J2483</f>
        <v>0</v>
      </c>
      <c r="D2483" s="57">
        <f t="shared" ref="D2483:D2546" si="159">IF(G2483&lt;&gt;"",G2483,D2482)</f>
        <v>45291</v>
      </c>
      <c r="E2483" s="54">
        <f t="shared" ref="E2483:E2546" si="160">IF(H2483&lt;&gt;"",H2483,E2482)</f>
        <v>81</v>
      </c>
      <c r="F2483" s="18"/>
      <c r="G2483" s="46"/>
      <c r="H2483" s="3"/>
      <c r="I2483" s="4"/>
      <c r="J2483" s="3"/>
      <c r="K2483" s="21" t="str">
        <f t="shared" ref="K2483:K2546" si="161">IF(J2483&lt;&gt;"",VLOOKUP(J2483,DA,2,FALSE),"")</f>
        <v/>
      </c>
      <c r="L2483" s="2"/>
      <c r="M2483" s="2"/>
      <c r="N2483" s="18"/>
      <c r="O2483" s="18"/>
    </row>
    <row r="2484" spans="1:15" ht="18.75" customHeight="1" x14ac:dyDescent="0.25">
      <c r="A2484" s="18"/>
      <c r="B2484" s="54">
        <f>IF(J2484="",0,COUNTIF($J$7:J2484,J2484))</f>
        <v>0</v>
      </c>
      <c r="C2484" s="54" t="str">
        <f t="shared" si="158"/>
        <v>0</v>
      </c>
      <c r="D2484" s="57">
        <f t="shared" si="159"/>
        <v>45291</v>
      </c>
      <c r="E2484" s="54">
        <f t="shared" si="160"/>
        <v>81</v>
      </c>
      <c r="F2484" s="18"/>
      <c r="G2484" s="46"/>
      <c r="H2484" s="3"/>
      <c r="I2484" s="4"/>
      <c r="J2484" s="3"/>
      <c r="K2484" s="21" t="str">
        <f t="shared" si="161"/>
        <v/>
      </c>
      <c r="L2484" s="2"/>
      <c r="M2484" s="2"/>
      <c r="N2484" s="18"/>
      <c r="O2484" s="18"/>
    </row>
    <row r="2485" spans="1:15" ht="18.75" customHeight="1" x14ac:dyDescent="0.25">
      <c r="A2485" s="18"/>
      <c r="B2485" s="54">
        <f>IF(J2485="",0,COUNTIF($J$7:J2485,J2485))</f>
        <v>0</v>
      </c>
      <c r="C2485" s="54" t="str">
        <f t="shared" si="158"/>
        <v>0</v>
      </c>
      <c r="D2485" s="57">
        <f t="shared" si="159"/>
        <v>45291</v>
      </c>
      <c r="E2485" s="54">
        <f t="shared" si="160"/>
        <v>81</v>
      </c>
      <c r="F2485" s="18"/>
      <c r="G2485" s="46"/>
      <c r="H2485" s="3"/>
      <c r="I2485" s="4"/>
      <c r="J2485" s="3"/>
      <c r="K2485" s="21" t="str">
        <f t="shared" si="161"/>
        <v/>
      </c>
      <c r="L2485" s="2"/>
      <c r="M2485" s="2"/>
      <c r="N2485" s="18"/>
      <c r="O2485" s="18"/>
    </row>
    <row r="2486" spans="1:15" ht="18.75" customHeight="1" x14ac:dyDescent="0.25">
      <c r="A2486" s="18"/>
      <c r="B2486" s="54">
        <f>IF(J2486="",0,COUNTIF($J$7:J2486,J2486))</f>
        <v>0</v>
      </c>
      <c r="C2486" s="54" t="str">
        <f t="shared" si="158"/>
        <v>0</v>
      </c>
      <c r="D2486" s="57">
        <f t="shared" si="159"/>
        <v>45291</v>
      </c>
      <c r="E2486" s="54">
        <f t="shared" si="160"/>
        <v>81</v>
      </c>
      <c r="F2486" s="18"/>
      <c r="G2486" s="46"/>
      <c r="H2486" s="3"/>
      <c r="I2486" s="4"/>
      <c r="J2486" s="3"/>
      <c r="K2486" s="21" t="str">
        <f t="shared" si="161"/>
        <v/>
      </c>
      <c r="L2486" s="2"/>
      <c r="M2486" s="2"/>
      <c r="N2486" s="18"/>
      <c r="O2486" s="18"/>
    </row>
    <row r="2487" spans="1:15" ht="18.75" customHeight="1" x14ac:dyDescent="0.25">
      <c r="A2487" s="18"/>
      <c r="B2487" s="54">
        <f>IF(J2487="",0,COUNTIF($J$7:J2487,J2487))</f>
        <v>0</v>
      </c>
      <c r="C2487" s="54" t="str">
        <f t="shared" si="158"/>
        <v>0</v>
      </c>
      <c r="D2487" s="57">
        <f t="shared" si="159"/>
        <v>45291</v>
      </c>
      <c r="E2487" s="54">
        <f t="shared" si="160"/>
        <v>81</v>
      </c>
      <c r="F2487" s="18"/>
      <c r="G2487" s="46"/>
      <c r="H2487" s="3"/>
      <c r="I2487" s="4"/>
      <c r="J2487" s="3"/>
      <c r="K2487" s="21" t="str">
        <f t="shared" si="161"/>
        <v/>
      </c>
      <c r="L2487" s="2"/>
      <c r="M2487" s="2"/>
      <c r="N2487" s="18"/>
      <c r="O2487" s="18"/>
    </row>
    <row r="2488" spans="1:15" ht="18.75" customHeight="1" x14ac:dyDescent="0.25">
      <c r="A2488" s="18"/>
      <c r="B2488" s="54">
        <f>IF(J2488="",0,COUNTIF($J$7:J2488,J2488))</f>
        <v>0</v>
      </c>
      <c r="C2488" s="54" t="str">
        <f t="shared" si="158"/>
        <v>0</v>
      </c>
      <c r="D2488" s="57">
        <f t="shared" si="159"/>
        <v>45291</v>
      </c>
      <c r="E2488" s="54">
        <f t="shared" si="160"/>
        <v>81</v>
      </c>
      <c r="F2488" s="18"/>
      <c r="G2488" s="46"/>
      <c r="H2488" s="3"/>
      <c r="I2488" s="4"/>
      <c r="J2488" s="3"/>
      <c r="K2488" s="21" t="str">
        <f t="shared" si="161"/>
        <v/>
      </c>
      <c r="L2488" s="2"/>
      <c r="M2488" s="2"/>
      <c r="N2488" s="18"/>
      <c r="O2488" s="18"/>
    </row>
    <row r="2489" spans="1:15" ht="18.75" customHeight="1" x14ac:dyDescent="0.25">
      <c r="A2489" s="18"/>
      <c r="B2489" s="54">
        <f>IF(J2489="",0,COUNTIF($J$7:J2489,J2489))</f>
        <v>0</v>
      </c>
      <c r="C2489" s="54" t="str">
        <f t="shared" si="158"/>
        <v>0</v>
      </c>
      <c r="D2489" s="57">
        <f t="shared" si="159"/>
        <v>45291</v>
      </c>
      <c r="E2489" s="54">
        <f t="shared" si="160"/>
        <v>81</v>
      </c>
      <c r="F2489" s="18"/>
      <c r="G2489" s="46"/>
      <c r="H2489" s="3"/>
      <c r="I2489" s="4"/>
      <c r="J2489" s="3"/>
      <c r="K2489" s="21" t="str">
        <f t="shared" si="161"/>
        <v/>
      </c>
      <c r="L2489" s="2"/>
      <c r="M2489" s="2"/>
      <c r="N2489" s="18"/>
      <c r="O2489" s="18"/>
    </row>
    <row r="2490" spans="1:15" ht="18.75" customHeight="1" x14ac:dyDescent="0.25">
      <c r="A2490" s="18"/>
      <c r="B2490" s="54">
        <f>IF(J2490="",0,COUNTIF($J$7:J2490,J2490))</f>
        <v>0</v>
      </c>
      <c r="C2490" s="54" t="str">
        <f t="shared" si="158"/>
        <v>0</v>
      </c>
      <c r="D2490" s="57">
        <f t="shared" si="159"/>
        <v>45291</v>
      </c>
      <c r="E2490" s="54">
        <f t="shared" si="160"/>
        <v>81</v>
      </c>
      <c r="F2490" s="18"/>
      <c r="G2490" s="46"/>
      <c r="H2490" s="3"/>
      <c r="I2490" s="4"/>
      <c r="J2490" s="3"/>
      <c r="K2490" s="21" t="str">
        <f t="shared" si="161"/>
        <v/>
      </c>
      <c r="L2490" s="2"/>
      <c r="M2490" s="2"/>
      <c r="N2490" s="18"/>
      <c r="O2490" s="18"/>
    </row>
    <row r="2491" spans="1:15" ht="18.75" customHeight="1" x14ac:dyDescent="0.25">
      <c r="A2491" s="18"/>
      <c r="B2491" s="54">
        <f>IF(J2491="",0,COUNTIF($J$7:J2491,J2491))</f>
        <v>0</v>
      </c>
      <c r="C2491" s="54" t="str">
        <f t="shared" si="158"/>
        <v>0</v>
      </c>
      <c r="D2491" s="57">
        <f t="shared" si="159"/>
        <v>45291</v>
      </c>
      <c r="E2491" s="54">
        <f t="shared" si="160"/>
        <v>81</v>
      </c>
      <c r="F2491" s="18"/>
      <c r="G2491" s="46"/>
      <c r="H2491" s="3"/>
      <c r="I2491" s="4"/>
      <c r="J2491" s="3"/>
      <c r="K2491" s="21" t="str">
        <f t="shared" si="161"/>
        <v/>
      </c>
      <c r="L2491" s="2"/>
      <c r="M2491" s="2"/>
      <c r="N2491" s="18"/>
      <c r="O2491" s="18"/>
    </row>
    <row r="2492" spans="1:15" ht="18.75" customHeight="1" x14ac:dyDescent="0.25">
      <c r="A2492" s="18"/>
      <c r="B2492" s="54">
        <f>IF(J2492="",0,COUNTIF($J$7:J2492,J2492))</f>
        <v>0</v>
      </c>
      <c r="C2492" s="54" t="str">
        <f t="shared" si="158"/>
        <v>0</v>
      </c>
      <c r="D2492" s="57">
        <f t="shared" si="159"/>
        <v>45291</v>
      </c>
      <c r="E2492" s="54">
        <f t="shared" si="160"/>
        <v>81</v>
      </c>
      <c r="F2492" s="18"/>
      <c r="G2492" s="46"/>
      <c r="H2492" s="3"/>
      <c r="I2492" s="4"/>
      <c r="J2492" s="3"/>
      <c r="K2492" s="21" t="str">
        <f t="shared" si="161"/>
        <v/>
      </c>
      <c r="L2492" s="2"/>
      <c r="M2492" s="2"/>
      <c r="N2492" s="18"/>
      <c r="O2492" s="18"/>
    </row>
    <row r="2493" spans="1:15" ht="18.75" customHeight="1" x14ac:dyDescent="0.25">
      <c r="A2493" s="18"/>
      <c r="B2493" s="54">
        <f>IF(J2493="",0,COUNTIF($J$7:J2493,J2493))</f>
        <v>0</v>
      </c>
      <c r="C2493" s="54" t="str">
        <f t="shared" si="158"/>
        <v>0</v>
      </c>
      <c r="D2493" s="57">
        <f t="shared" si="159"/>
        <v>45291</v>
      </c>
      <c r="E2493" s="54">
        <f t="shared" si="160"/>
        <v>81</v>
      </c>
      <c r="F2493" s="18"/>
      <c r="G2493" s="46"/>
      <c r="H2493" s="3"/>
      <c r="I2493" s="4"/>
      <c r="J2493" s="3"/>
      <c r="K2493" s="21" t="str">
        <f t="shared" si="161"/>
        <v/>
      </c>
      <c r="L2493" s="2"/>
      <c r="M2493" s="2"/>
      <c r="N2493" s="18"/>
      <c r="O2493" s="18"/>
    </row>
    <row r="2494" spans="1:15" ht="18.75" customHeight="1" x14ac:dyDescent="0.25">
      <c r="A2494" s="18"/>
      <c r="B2494" s="54">
        <f>IF(J2494="",0,COUNTIF($J$7:J2494,J2494))</f>
        <v>0</v>
      </c>
      <c r="C2494" s="54" t="str">
        <f t="shared" si="158"/>
        <v>0</v>
      </c>
      <c r="D2494" s="57">
        <f t="shared" si="159"/>
        <v>45291</v>
      </c>
      <c r="E2494" s="54">
        <f t="shared" si="160"/>
        <v>81</v>
      </c>
      <c r="F2494" s="18"/>
      <c r="G2494" s="46"/>
      <c r="H2494" s="3"/>
      <c r="I2494" s="4"/>
      <c r="J2494" s="3"/>
      <c r="K2494" s="21" t="str">
        <f t="shared" si="161"/>
        <v/>
      </c>
      <c r="L2494" s="2"/>
      <c r="M2494" s="2"/>
      <c r="N2494" s="18"/>
      <c r="O2494" s="18"/>
    </row>
    <row r="2495" spans="1:15" ht="18.75" customHeight="1" x14ac:dyDescent="0.25">
      <c r="A2495" s="18"/>
      <c r="B2495" s="54">
        <f>IF(J2495="",0,COUNTIF($J$7:J2495,J2495))</f>
        <v>0</v>
      </c>
      <c r="C2495" s="54" t="str">
        <f t="shared" si="158"/>
        <v>0</v>
      </c>
      <c r="D2495" s="57">
        <f t="shared" si="159"/>
        <v>45291</v>
      </c>
      <c r="E2495" s="54">
        <f t="shared" si="160"/>
        <v>81</v>
      </c>
      <c r="F2495" s="18"/>
      <c r="G2495" s="46"/>
      <c r="H2495" s="3"/>
      <c r="I2495" s="4"/>
      <c r="J2495" s="3"/>
      <c r="K2495" s="21" t="str">
        <f t="shared" si="161"/>
        <v/>
      </c>
      <c r="L2495" s="2"/>
      <c r="M2495" s="2"/>
      <c r="N2495" s="18"/>
      <c r="O2495" s="18"/>
    </row>
    <row r="2496" spans="1:15" ht="18.75" customHeight="1" x14ac:dyDescent="0.25">
      <c r="A2496" s="18"/>
      <c r="B2496" s="54">
        <f>IF(J2496="",0,COUNTIF($J$7:J2496,J2496))</f>
        <v>0</v>
      </c>
      <c r="C2496" s="54" t="str">
        <f t="shared" si="158"/>
        <v>0</v>
      </c>
      <c r="D2496" s="57">
        <f t="shared" si="159"/>
        <v>45291</v>
      </c>
      <c r="E2496" s="54">
        <f t="shared" si="160"/>
        <v>81</v>
      </c>
      <c r="F2496" s="18"/>
      <c r="G2496" s="46"/>
      <c r="H2496" s="3"/>
      <c r="I2496" s="4"/>
      <c r="J2496" s="3"/>
      <c r="K2496" s="21" t="str">
        <f t="shared" si="161"/>
        <v/>
      </c>
      <c r="L2496" s="2"/>
      <c r="M2496" s="2"/>
      <c r="N2496" s="18"/>
      <c r="O2496" s="18"/>
    </row>
    <row r="2497" spans="1:15" ht="18.75" customHeight="1" x14ac:dyDescent="0.25">
      <c r="A2497" s="18"/>
      <c r="B2497" s="54">
        <f>IF(J2497="",0,COUNTIF($J$7:J2497,J2497))</f>
        <v>0</v>
      </c>
      <c r="C2497" s="54" t="str">
        <f t="shared" si="158"/>
        <v>0</v>
      </c>
      <c r="D2497" s="57">
        <f t="shared" si="159"/>
        <v>45291</v>
      </c>
      <c r="E2497" s="54">
        <f t="shared" si="160"/>
        <v>81</v>
      </c>
      <c r="F2497" s="18"/>
      <c r="G2497" s="46"/>
      <c r="H2497" s="3"/>
      <c r="I2497" s="4"/>
      <c r="J2497" s="3"/>
      <c r="K2497" s="21" t="str">
        <f t="shared" si="161"/>
        <v/>
      </c>
      <c r="L2497" s="2"/>
      <c r="M2497" s="2"/>
      <c r="N2497" s="18"/>
      <c r="O2497" s="18"/>
    </row>
    <row r="2498" spans="1:15" ht="18.75" customHeight="1" x14ac:dyDescent="0.25">
      <c r="A2498" s="18"/>
      <c r="B2498" s="54">
        <f>IF(J2498="",0,COUNTIF($J$7:J2498,J2498))</f>
        <v>0</v>
      </c>
      <c r="C2498" s="54" t="str">
        <f t="shared" si="158"/>
        <v>0</v>
      </c>
      <c r="D2498" s="57">
        <f t="shared" si="159"/>
        <v>45291</v>
      </c>
      <c r="E2498" s="54">
        <f t="shared" si="160"/>
        <v>81</v>
      </c>
      <c r="F2498" s="18"/>
      <c r="G2498" s="46"/>
      <c r="H2498" s="3"/>
      <c r="I2498" s="4"/>
      <c r="J2498" s="3"/>
      <c r="K2498" s="21" t="str">
        <f t="shared" si="161"/>
        <v/>
      </c>
      <c r="L2498" s="2"/>
      <c r="M2498" s="2"/>
      <c r="N2498" s="18"/>
      <c r="O2498" s="18"/>
    </row>
    <row r="2499" spans="1:15" ht="18.75" customHeight="1" x14ac:dyDescent="0.25">
      <c r="A2499" s="18"/>
      <c r="B2499" s="54">
        <f>IF(J2499="",0,COUNTIF($J$7:J2499,J2499))</f>
        <v>0</v>
      </c>
      <c r="C2499" s="54" t="str">
        <f t="shared" si="158"/>
        <v>0</v>
      </c>
      <c r="D2499" s="57">
        <f t="shared" si="159"/>
        <v>45291</v>
      </c>
      <c r="E2499" s="54">
        <f t="shared" si="160"/>
        <v>81</v>
      </c>
      <c r="F2499" s="18"/>
      <c r="G2499" s="46"/>
      <c r="H2499" s="3"/>
      <c r="I2499" s="4"/>
      <c r="J2499" s="3"/>
      <c r="K2499" s="21" t="str">
        <f t="shared" si="161"/>
        <v/>
      </c>
      <c r="L2499" s="2"/>
      <c r="M2499" s="2"/>
      <c r="N2499" s="18"/>
      <c r="O2499" s="18"/>
    </row>
    <row r="2500" spans="1:15" ht="18.75" customHeight="1" x14ac:dyDescent="0.25">
      <c r="A2500" s="18"/>
      <c r="B2500" s="54">
        <f>IF(J2500="",0,COUNTIF($J$7:J2500,J2500))</f>
        <v>0</v>
      </c>
      <c r="C2500" s="54" t="str">
        <f t="shared" si="158"/>
        <v>0</v>
      </c>
      <c r="D2500" s="57">
        <f t="shared" si="159"/>
        <v>45291</v>
      </c>
      <c r="E2500" s="54">
        <f t="shared" si="160"/>
        <v>81</v>
      </c>
      <c r="F2500" s="18"/>
      <c r="G2500" s="46"/>
      <c r="H2500" s="3"/>
      <c r="I2500" s="4"/>
      <c r="J2500" s="3"/>
      <c r="K2500" s="21" t="str">
        <f t="shared" si="161"/>
        <v/>
      </c>
      <c r="L2500" s="2"/>
      <c r="M2500" s="2"/>
      <c r="N2500" s="18"/>
      <c r="O2500" s="18"/>
    </row>
    <row r="2501" spans="1:15" ht="18.75" customHeight="1" x14ac:dyDescent="0.25">
      <c r="A2501" s="18"/>
      <c r="B2501" s="54">
        <f>IF(J2501="",0,COUNTIF($J$7:J2501,J2501))</f>
        <v>0</v>
      </c>
      <c r="C2501" s="54" t="str">
        <f t="shared" si="158"/>
        <v>0</v>
      </c>
      <c r="D2501" s="57">
        <f t="shared" si="159"/>
        <v>45291</v>
      </c>
      <c r="E2501" s="54">
        <f t="shared" si="160"/>
        <v>81</v>
      </c>
      <c r="F2501" s="18"/>
      <c r="G2501" s="46"/>
      <c r="H2501" s="3"/>
      <c r="I2501" s="4"/>
      <c r="J2501" s="3"/>
      <c r="K2501" s="21" t="str">
        <f t="shared" si="161"/>
        <v/>
      </c>
      <c r="L2501" s="2"/>
      <c r="M2501" s="2"/>
      <c r="N2501" s="18"/>
      <c r="O2501" s="18"/>
    </row>
    <row r="2502" spans="1:15" ht="18.75" customHeight="1" x14ac:dyDescent="0.25">
      <c r="A2502" s="18"/>
      <c r="B2502" s="54">
        <f>IF(J2502="",0,COUNTIF($J$7:J2502,J2502))</f>
        <v>0</v>
      </c>
      <c r="C2502" s="54" t="str">
        <f t="shared" si="158"/>
        <v>0</v>
      </c>
      <c r="D2502" s="57">
        <f t="shared" si="159"/>
        <v>45291</v>
      </c>
      <c r="E2502" s="54">
        <f t="shared" si="160"/>
        <v>81</v>
      </c>
      <c r="F2502" s="18"/>
      <c r="G2502" s="46"/>
      <c r="H2502" s="3"/>
      <c r="I2502" s="4"/>
      <c r="J2502" s="3"/>
      <c r="K2502" s="21" t="str">
        <f t="shared" si="161"/>
        <v/>
      </c>
      <c r="L2502" s="2"/>
      <c r="M2502" s="2"/>
      <c r="N2502" s="18"/>
      <c r="O2502" s="18"/>
    </row>
    <row r="2503" spans="1:15" ht="18.75" customHeight="1" x14ac:dyDescent="0.25">
      <c r="A2503" s="18"/>
      <c r="B2503" s="54">
        <f>IF(J2503="",0,COUNTIF($J$7:J2503,J2503))</f>
        <v>0</v>
      </c>
      <c r="C2503" s="54" t="str">
        <f t="shared" si="158"/>
        <v>0</v>
      </c>
      <c r="D2503" s="57">
        <f t="shared" si="159"/>
        <v>45291</v>
      </c>
      <c r="E2503" s="54">
        <f t="shared" si="160"/>
        <v>81</v>
      </c>
      <c r="F2503" s="18"/>
      <c r="G2503" s="46"/>
      <c r="H2503" s="3"/>
      <c r="I2503" s="4"/>
      <c r="J2503" s="3"/>
      <c r="K2503" s="21" t="str">
        <f t="shared" si="161"/>
        <v/>
      </c>
      <c r="L2503" s="2"/>
      <c r="M2503" s="2"/>
      <c r="N2503" s="18"/>
      <c r="O2503" s="18"/>
    </row>
    <row r="2504" spans="1:15" ht="18.75" customHeight="1" x14ac:dyDescent="0.25">
      <c r="A2504" s="18"/>
      <c r="B2504" s="54">
        <f>IF(J2504="",0,COUNTIF($J$7:J2504,J2504))</f>
        <v>0</v>
      </c>
      <c r="C2504" s="54" t="str">
        <f t="shared" si="158"/>
        <v>0</v>
      </c>
      <c r="D2504" s="57">
        <f t="shared" si="159"/>
        <v>45291</v>
      </c>
      <c r="E2504" s="54">
        <f t="shared" si="160"/>
        <v>81</v>
      </c>
      <c r="F2504" s="18"/>
      <c r="G2504" s="46"/>
      <c r="H2504" s="3"/>
      <c r="I2504" s="4"/>
      <c r="J2504" s="3"/>
      <c r="K2504" s="21" t="str">
        <f t="shared" si="161"/>
        <v/>
      </c>
      <c r="L2504" s="2"/>
      <c r="M2504" s="2"/>
      <c r="N2504" s="18"/>
      <c r="O2504" s="18"/>
    </row>
    <row r="2505" spans="1:15" ht="18.75" customHeight="1" x14ac:dyDescent="0.25">
      <c r="A2505" s="18"/>
      <c r="B2505" s="54">
        <f>IF(J2505="",0,COUNTIF($J$7:J2505,J2505))</f>
        <v>0</v>
      </c>
      <c r="C2505" s="54" t="str">
        <f t="shared" si="158"/>
        <v>0</v>
      </c>
      <c r="D2505" s="57">
        <f t="shared" si="159"/>
        <v>45291</v>
      </c>
      <c r="E2505" s="54">
        <f t="shared" si="160"/>
        <v>81</v>
      </c>
      <c r="F2505" s="18"/>
      <c r="G2505" s="46"/>
      <c r="H2505" s="3"/>
      <c r="I2505" s="4"/>
      <c r="J2505" s="3"/>
      <c r="K2505" s="21" t="str">
        <f t="shared" si="161"/>
        <v/>
      </c>
      <c r="L2505" s="2"/>
      <c r="M2505" s="2"/>
      <c r="N2505" s="18"/>
      <c r="O2505" s="18"/>
    </row>
    <row r="2506" spans="1:15" ht="18.75" customHeight="1" x14ac:dyDescent="0.25">
      <c r="A2506" s="18"/>
      <c r="B2506" s="54">
        <f>IF(J2506="",0,COUNTIF($J$7:J2506,J2506))</f>
        <v>0</v>
      </c>
      <c r="C2506" s="54" t="str">
        <f t="shared" si="158"/>
        <v>0</v>
      </c>
      <c r="D2506" s="57">
        <f t="shared" si="159"/>
        <v>45291</v>
      </c>
      <c r="E2506" s="54">
        <f t="shared" si="160"/>
        <v>81</v>
      </c>
      <c r="F2506" s="18"/>
      <c r="G2506" s="46"/>
      <c r="H2506" s="3"/>
      <c r="I2506" s="4"/>
      <c r="J2506" s="3"/>
      <c r="K2506" s="21" t="str">
        <f t="shared" si="161"/>
        <v/>
      </c>
      <c r="L2506" s="2"/>
      <c r="M2506" s="2"/>
      <c r="N2506" s="18"/>
      <c r="O2506" s="18"/>
    </row>
    <row r="2507" spans="1:15" ht="18.75" customHeight="1" x14ac:dyDescent="0.25">
      <c r="A2507" s="18"/>
      <c r="B2507" s="54">
        <f>IF(J2507="",0,COUNTIF($J$7:J2507,J2507))</f>
        <v>0</v>
      </c>
      <c r="C2507" s="54" t="str">
        <f t="shared" si="158"/>
        <v>0</v>
      </c>
      <c r="D2507" s="57">
        <f t="shared" si="159"/>
        <v>45291</v>
      </c>
      <c r="E2507" s="54">
        <f t="shared" si="160"/>
        <v>81</v>
      </c>
      <c r="F2507" s="18"/>
      <c r="G2507" s="46"/>
      <c r="H2507" s="3"/>
      <c r="I2507" s="4"/>
      <c r="J2507" s="3"/>
      <c r="K2507" s="21" t="str">
        <f t="shared" si="161"/>
        <v/>
      </c>
      <c r="L2507" s="2"/>
      <c r="M2507" s="2"/>
      <c r="N2507" s="18"/>
      <c r="O2507" s="18"/>
    </row>
    <row r="2508" spans="1:15" ht="18.75" customHeight="1" x14ac:dyDescent="0.25">
      <c r="A2508" s="18"/>
      <c r="B2508" s="54">
        <f>IF(J2508="",0,COUNTIF($J$7:J2508,J2508))</f>
        <v>0</v>
      </c>
      <c r="C2508" s="54" t="str">
        <f t="shared" si="158"/>
        <v>0</v>
      </c>
      <c r="D2508" s="57">
        <f t="shared" si="159"/>
        <v>45291</v>
      </c>
      <c r="E2508" s="54">
        <f t="shared" si="160"/>
        <v>81</v>
      </c>
      <c r="F2508" s="18"/>
      <c r="G2508" s="46"/>
      <c r="H2508" s="3"/>
      <c r="I2508" s="4"/>
      <c r="J2508" s="3"/>
      <c r="K2508" s="21" t="str">
        <f t="shared" si="161"/>
        <v/>
      </c>
      <c r="L2508" s="2"/>
      <c r="M2508" s="2"/>
      <c r="N2508" s="18"/>
      <c r="O2508" s="18"/>
    </row>
    <row r="2509" spans="1:15" ht="18.75" customHeight="1" x14ac:dyDescent="0.25">
      <c r="A2509" s="18"/>
      <c r="B2509" s="54">
        <f>IF(J2509="",0,COUNTIF($J$7:J2509,J2509))</f>
        <v>0</v>
      </c>
      <c r="C2509" s="54" t="str">
        <f t="shared" si="158"/>
        <v>0</v>
      </c>
      <c r="D2509" s="57">
        <f t="shared" si="159"/>
        <v>45291</v>
      </c>
      <c r="E2509" s="54">
        <f t="shared" si="160"/>
        <v>81</v>
      </c>
      <c r="F2509" s="18"/>
      <c r="G2509" s="46"/>
      <c r="H2509" s="3"/>
      <c r="I2509" s="4"/>
      <c r="J2509" s="3"/>
      <c r="K2509" s="21" t="str">
        <f t="shared" si="161"/>
        <v/>
      </c>
      <c r="L2509" s="2"/>
      <c r="M2509" s="2"/>
      <c r="N2509" s="18"/>
      <c r="O2509" s="18"/>
    </row>
    <row r="2510" spans="1:15" ht="18.75" customHeight="1" x14ac:dyDescent="0.25">
      <c r="A2510" s="18"/>
      <c r="B2510" s="54">
        <f>IF(J2510="",0,COUNTIF($J$7:J2510,J2510))</f>
        <v>0</v>
      </c>
      <c r="C2510" s="54" t="str">
        <f t="shared" si="158"/>
        <v>0</v>
      </c>
      <c r="D2510" s="57">
        <f t="shared" si="159"/>
        <v>45291</v>
      </c>
      <c r="E2510" s="54">
        <f t="shared" si="160"/>
        <v>81</v>
      </c>
      <c r="F2510" s="18"/>
      <c r="G2510" s="46"/>
      <c r="H2510" s="3"/>
      <c r="I2510" s="4"/>
      <c r="J2510" s="3"/>
      <c r="K2510" s="21" t="str">
        <f t="shared" si="161"/>
        <v/>
      </c>
      <c r="L2510" s="2"/>
      <c r="M2510" s="2"/>
      <c r="N2510" s="18"/>
      <c r="O2510" s="18"/>
    </row>
    <row r="2511" spans="1:15" ht="18.75" customHeight="1" x14ac:dyDescent="0.25">
      <c r="A2511" s="18"/>
      <c r="B2511" s="54">
        <f>IF(J2511="",0,COUNTIF($J$7:J2511,J2511))</f>
        <v>0</v>
      </c>
      <c r="C2511" s="54" t="str">
        <f t="shared" si="158"/>
        <v>0</v>
      </c>
      <c r="D2511" s="57">
        <f t="shared" si="159"/>
        <v>45291</v>
      </c>
      <c r="E2511" s="54">
        <f t="shared" si="160"/>
        <v>81</v>
      </c>
      <c r="F2511" s="18"/>
      <c r="G2511" s="46"/>
      <c r="H2511" s="3"/>
      <c r="I2511" s="4"/>
      <c r="J2511" s="3"/>
      <c r="K2511" s="21" t="str">
        <f t="shared" si="161"/>
        <v/>
      </c>
      <c r="L2511" s="2"/>
      <c r="M2511" s="2"/>
      <c r="N2511" s="18"/>
      <c r="O2511" s="18"/>
    </row>
    <row r="2512" spans="1:15" ht="18.75" customHeight="1" x14ac:dyDescent="0.25">
      <c r="A2512" s="18"/>
      <c r="B2512" s="54">
        <f>IF(J2512="",0,COUNTIF($J$7:J2512,J2512))</f>
        <v>0</v>
      </c>
      <c r="C2512" s="54" t="str">
        <f t="shared" si="158"/>
        <v>0</v>
      </c>
      <c r="D2512" s="57">
        <f t="shared" si="159"/>
        <v>45291</v>
      </c>
      <c r="E2512" s="54">
        <f t="shared" si="160"/>
        <v>81</v>
      </c>
      <c r="F2512" s="18"/>
      <c r="G2512" s="46"/>
      <c r="H2512" s="3"/>
      <c r="I2512" s="4"/>
      <c r="J2512" s="3"/>
      <c r="K2512" s="21" t="str">
        <f t="shared" si="161"/>
        <v/>
      </c>
      <c r="L2512" s="2"/>
      <c r="M2512" s="2"/>
      <c r="N2512" s="18"/>
      <c r="O2512" s="18"/>
    </row>
    <row r="2513" spans="1:15" ht="18.75" customHeight="1" x14ac:dyDescent="0.25">
      <c r="A2513" s="18"/>
      <c r="B2513" s="54">
        <f>IF(J2513="",0,COUNTIF($J$7:J2513,J2513))</f>
        <v>0</v>
      </c>
      <c r="C2513" s="54" t="str">
        <f t="shared" si="158"/>
        <v>0</v>
      </c>
      <c r="D2513" s="57">
        <f t="shared" si="159"/>
        <v>45291</v>
      </c>
      <c r="E2513" s="54">
        <f t="shared" si="160"/>
        <v>81</v>
      </c>
      <c r="F2513" s="18"/>
      <c r="G2513" s="46"/>
      <c r="H2513" s="3"/>
      <c r="I2513" s="4"/>
      <c r="J2513" s="3"/>
      <c r="K2513" s="21" t="str">
        <f t="shared" si="161"/>
        <v/>
      </c>
      <c r="L2513" s="2"/>
      <c r="M2513" s="2"/>
      <c r="N2513" s="18"/>
      <c r="O2513" s="18"/>
    </row>
    <row r="2514" spans="1:15" ht="18.75" customHeight="1" x14ac:dyDescent="0.25">
      <c r="A2514" s="18"/>
      <c r="B2514" s="54">
        <f>IF(J2514="",0,COUNTIF($J$7:J2514,J2514))</f>
        <v>0</v>
      </c>
      <c r="C2514" s="54" t="str">
        <f t="shared" si="158"/>
        <v>0</v>
      </c>
      <c r="D2514" s="57">
        <f t="shared" si="159"/>
        <v>45291</v>
      </c>
      <c r="E2514" s="54">
        <f t="shared" si="160"/>
        <v>81</v>
      </c>
      <c r="F2514" s="18"/>
      <c r="G2514" s="46"/>
      <c r="H2514" s="3"/>
      <c r="I2514" s="4"/>
      <c r="J2514" s="3"/>
      <c r="K2514" s="21" t="str">
        <f t="shared" si="161"/>
        <v/>
      </c>
      <c r="L2514" s="2"/>
      <c r="M2514" s="2"/>
      <c r="N2514" s="18"/>
      <c r="O2514" s="18"/>
    </row>
    <row r="2515" spans="1:15" ht="18.75" customHeight="1" x14ac:dyDescent="0.25">
      <c r="A2515" s="18"/>
      <c r="B2515" s="54">
        <f>IF(J2515="",0,COUNTIF($J$7:J2515,J2515))</f>
        <v>0</v>
      </c>
      <c r="C2515" s="54" t="str">
        <f t="shared" si="158"/>
        <v>0</v>
      </c>
      <c r="D2515" s="57">
        <f t="shared" si="159"/>
        <v>45291</v>
      </c>
      <c r="E2515" s="54">
        <f t="shared" si="160"/>
        <v>81</v>
      </c>
      <c r="F2515" s="18"/>
      <c r="G2515" s="46"/>
      <c r="H2515" s="3"/>
      <c r="I2515" s="4"/>
      <c r="J2515" s="3"/>
      <c r="K2515" s="21" t="str">
        <f t="shared" si="161"/>
        <v/>
      </c>
      <c r="L2515" s="2"/>
      <c r="M2515" s="2"/>
      <c r="N2515" s="18"/>
      <c r="O2515" s="18"/>
    </row>
    <row r="2516" spans="1:15" ht="18.75" customHeight="1" x14ac:dyDescent="0.25">
      <c r="A2516" s="18"/>
      <c r="B2516" s="54">
        <f>IF(J2516="",0,COUNTIF($J$7:J2516,J2516))</f>
        <v>0</v>
      </c>
      <c r="C2516" s="54" t="str">
        <f t="shared" si="158"/>
        <v>0</v>
      </c>
      <c r="D2516" s="57">
        <f t="shared" si="159"/>
        <v>45291</v>
      </c>
      <c r="E2516" s="54">
        <f t="shared" si="160"/>
        <v>81</v>
      </c>
      <c r="F2516" s="18"/>
      <c r="G2516" s="46"/>
      <c r="H2516" s="3"/>
      <c r="I2516" s="4"/>
      <c r="J2516" s="3"/>
      <c r="K2516" s="21" t="str">
        <f t="shared" si="161"/>
        <v/>
      </c>
      <c r="L2516" s="2"/>
      <c r="M2516" s="2"/>
      <c r="N2516" s="18"/>
      <c r="O2516" s="18"/>
    </row>
    <row r="2517" spans="1:15" ht="18.75" customHeight="1" x14ac:dyDescent="0.25">
      <c r="A2517" s="18"/>
      <c r="B2517" s="54">
        <f>IF(J2517="",0,COUNTIF($J$7:J2517,J2517))</f>
        <v>0</v>
      </c>
      <c r="C2517" s="54" t="str">
        <f t="shared" si="158"/>
        <v>0</v>
      </c>
      <c r="D2517" s="57">
        <f t="shared" si="159"/>
        <v>45291</v>
      </c>
      <c r="E2517" s="54">
        <f t="shared" si="160"/>
        <v>81</v>
      </c>
      <c r="F2517" s="18"/>
      <c r="G2517" s="46"/>
      <c r="H2517" s="3"/>
      <c r="I2517" s="4"/>
      <c r="J2517" s="3"/>
      <c r="K2517" s="21" t="str">
        <f t="shared" si="161"/>
        <v/>
      </c>
      <c r="L2517" s="2"/>
      <c r="M2517" s="2"/>
      <c r="N2517" s="18"/>
      <c r="O2517" s="18"/>
    </row>
    <row r="2518" spans="1:15" ht="18.75" customHeight="1" x14ac:dyDescent="0.25">
      <c r="A2518" s="18"/>
      <c r="B2518" s="54">
        <f>IF(J2518="",0,COUNTIF($J$7:J2518,J2518))</f>
        <v>0</v>
      </c>
      <c r="C2518" s="54" t="str">
        <f t="shared" si="158"/>
        <v>0</v>
      </c>
      <c r="D2518" s="57">
        <f t="shared" si="159"/>
        <v>45291</v>
      </c>
      <c r="E2518" s="54">
        <f t="shared" si="160"/>
        <v>81</v>
      </c>
      <c r="F2518" s="18"/>
      <c r="G2518" s="46"/>
      <c r="H2518" s="3"/>
      <c r="I2518" s="4"/>
      <c r="J2518" s="3"/>
      <c r="K2518" s="21" t="str">
        <f t="shared" si="161"/>
        <v/>
      </c>
      <c r="L2518" s="2"/>
      <c r="M2518" s="2"/>
      <c r="N2518" s="18"/>
      <c r="O2518" s="18"/>
    </row>
    <row r="2519" spans="1:15" ht="18.75" customHeight="1" x14ac:dyDescent="0.25">
      <c r="A2519" s="18"/>
      <c r="B2519" s="54">
        <f>IF(J2519="",0,COUNTIF($J$7:J2519,J2519))</f>
        <v>0</v>
      </c>
      <c r="C2519" s="54" t="str">
        <f t="shared" si="158"/>
        <v>0</v>
      </c>
      <c r="D2519" s="57">
        <f t="shared" si="159"/>
        <v>45291</v>
      </c>
      <c r="E2519" s="54">
        <f t="shared" si="160"/>
        <v>81</v>
      </c>
      <c r="F2519" s="18"/>
      <c r="G2519" s="46"/>
      <c r="H2519" s="3"/>
      <c r="I2519" s="4"/>
      <c r="J2519" s="3"/>
      <c r="K2519" s="21" t="str">
        <f t="shared" si="161"/>
        <v/>
      </c>
      <c r="L2519" s="2"/>
      <c r="M2519" s="2"/>
      <c r="N2519" s="18"/>
      <c r="O2519" s="18"/>
    </row>
    <row r="2520" spans="1:15" ht="18.75" customHeight="1" x14ac:dyDescent="0.25">
      <c r="A2520" s="18"/>
      <c r="B2520" s="54">
        <f>IF(J2520="",0,COUNTIF($J$7:J2520,J2520))</f>
        <v>0</v>
      </c>
      <c r="C2520" s="54" t="str">
        <f t="shared" si="158"/>
        <v>0</v>
      </c>
      <c r="D2520" s="57">
        <f t="shared" si="159"/>
        <v>45291</v>
      </c>
      <c r="E2520" s="54">
        <f t="shared" si="160"/>
        <v>81</v>
      </c>
      <c r="F2520" s="18"/>
      <c r="G2520" s="46"/>
      <c r="H2520" s="3"/>
      <c r="I2520" s="4"/>
      <c r="J2520" s="3"/>
      <c r="K2520" s="21" t="str">
        <f t="shared" si="161"/>
        <v/>
      </c>
      <c r="L2520" s="2"/>
      <c r="M2520" s="2"/>
      <c r="N2520" s="18"/>
      <c r="O2520" s="18"/>
    </row>
    <row r="2521" spans="1:15" ht="18.75" customHeight="1" x14ac:dyDescent="0.25">
      <c r="A2521" s="18"/>
      <c r="B2521" s="54">
        <f>IF(J2521="",0,COUNTIF($J$7:J2521,J2521))</f>
        <v>0</v>
      </c>
      <c r="C2521" s="54" t="str">
        <f t="shared" si="158"/>
        <v>0</v>
      </c>
      <c r="D2521" s="57">
        <f t="shared" si="159"/>
        <v>45291</v>
      </c>
      <c r="E2521" s="54">
        <f t="shared" si="160"/>
        <v>81</v>
      </c>
      <c r="F2521" s="18"/>
      <c r="G2521" s="46"/>
      <c r="H2521" s="3"/>
      <c r="I2521" s="4"/>
      <c r="J2521" s="3"/>
      <c r="K2521" s="21" t="str">
        <f t="shared" si="161"/>
        <v/>
      </c>
      <c r="L2521" s="2"/>
      <c r="M2521" s="2"/>
      <c r="N2521" s="18"/>
      <c r="O2521" s="18"/>
    </row>
    <row r="2522" spans="1:15" ht="18.75" customHeight="1" x14ac:dyDescent="0.25">
      <c r="A2522" s="18"/>
      <c r="B2522" s="54">
        <f>IF(J2522="",0,COUNTIF($J$7:J2522,J2522))</f>
        <v>0</v>
      </c>
      <c r="C2522" s="54" t="str">
        <f t="shared" si="158"/>
        <v>0</v>
      </c>
      <c r="D2522" s="57">
        <f t="shared" si="159"/>
        <v>45291</v>
      </c>
      <c r="E2522" s="54">
        <f t="shared" si="160"/>
        <v>81</v>
      </c>
      <c r="F2522" s="18"/>
      <c r="G2522" s="46"/>
      <c r="H2522" s="3"/>
      <c r="I2522" s="4"/>
      <c r="J2522" s="3"/>
      <c r="K2522" s="21" t="str">
        <f t="shared" si="161"/>
        <v/>
      </c>
      <c r="L2522" s="2"/>
      <c r="M2522" s="2"/>
      <c r="N2522" s="18"/>
      <c r="O2522" s="18"/>
    </row>
    <row r="2523" spans="1:15" ht="18.75" customHeight="1" x14ac:dyDescent="0.25">
      <c r="A2523" s="18"/>
      <c r="B2523" s="54">
        <f>IF(J2523="",0,COUNTIF($J$7:J2523,J2523))</f>
        <v>0</v>
      </c>
      <c r="C2523" s="54" t="str">
        <f t="shared" si="158"/>
        <v>0</v>
      </c>
      <c r="D2523" s="57">
        <f t="shared" si="159"/>
        <v>45291</v>
      </c>
      <c r="E2523" s="54">
        <f t="shared" si="160"/>
        <v>81</v>
      </c>
      <c r="F2523" s="18"/>
      <c r="G2523" s="46"/>
      <c r="H2523" s="3"/>
      <c r="I2523" s="4"/>
      <c r="J2523" s="3"/>
      <c r="K2523" s="21" t="str">
        <f t="shared" si="161"/>
        <v/>
      </c>
      <c r="L2523" s="2"/>
      <c r="M2523" s="2"/>
      <c r="N2523" s="18"/>
      <c r="O2523" s="18"/>
    </row>
    <row r="2524" spans="1:15" ht="18.75" customHeight="1" x14ac:dyDescent="0.25">
      <c r="A2524" s="18"/>
      <c r="B2524" s="54">
        <f>IF(J2524="",0,COUNTIF($J$7:J2524,J2524))</f>
        <v>0</v>
      </c>
      <c r="C2524" s="54" t="str">
        <f t="shared" si="158"/>
        <v>0</v>
      </c>
      <c r="D2524" s="57">
        <f t="shared" si="159"/>
        <v>45291</v>
      </c>
      <c r="E2524" s="54">
        <f t="shared" si="160"/>
        <v>81</v>
      </c>
      <c r="F2524" s="18"/>
      <c r="G2524" s="46"/>
      <c r="H2524" s="3"/>
      <c r="I2524" s="4"/>
      <c r="J2524" s="3"/>
      <c r="K2524" s="21" t="str">
        <f t="shared" si="161"/>
        <v/>
      </c>
      <c r="L2524" s="2"/>
      <c r="M2524" s="2"/>
      <c r="N2524" s="18"/>
      <c r="O2524" s="18"/>
    </row>
    <row r="2525" spans="1:15" ht="18.75" customHeight="1" x14ac:dyDescent="0.25">
      <c r="A2525" s="18"/>
      <c r="B2525" s="54">
        <f>IF(J2525="",0,COUNTIF($J$7:J2525,J2525))</f>
        <v>0</v>
      </c>
      <c r="C2525" s="54" t="str">
        <f t="shared" si="158"/>
        <v>0</v>
      </c>
      <c r="D2525" s="57">
        <f t="shared" si="159"/>
        <v>45291</v>
      </c>
      <c r="E2525" s="54">
        <f t="shared" si="160"/>
        <v>81</v>
      </c>
      <c r="F2525" s="18"/>
      <c r="G2525" s="46"/>
      <c r="H2525" s="3"/>
      <c r="I2525" s="4"/>
      <c r="J2525" s="3"/>
      <c r="K2525" s="21" t="str">
        <f t="shared" si="161"/>
        <v/>
      </c>
      <c r="L2525" s="2"/>
      <c r="M2525" s="2"/>
      <c r="N2525" s="18"/>
      <c r="O2525" s="18"/>
    </row>
    <row r="2526" spans="1:15" ht="18.75" customHeight="1" x14ac:dyDescent="0.25">
      <c r="A2526" s="18"/>
      <c r="B2526" s="54">
        <f>IF(J2526="",0,COUNTIF($J$7:J2526,J2526))</f>
        <v>0</v>
      </c>
      <c r="C2526" s="54" t="str">
        <f t="shared" si="158"/>
        <v>0</v>
      </c>
      <c r="D2526" s="57">
        <f t="shared" si="159"/>
        <v>45291</v>
      </c>
      <c r="E2526" s="54">
        <f t="shared" si="160"/>
        <v>81</v>
      </c>
      <c r="F2526" s="18"/>
      <c r="G2526" s="46"/>
      <c r="H2526" s="3"/>
      <c r="I2526" s="4"/>
      <c r="J2526" s="3"/>
      <c r="K2526" s="21" t="str">
        <f t="shared" si="161"/>
        <v/>
      </c>
      <c r="L2526" s="2"/>
      <c r="M2526" s="2"/>
      <c r="N2526" s="18"/>
      <c r="O2526" s="18"/>
    </row>
    <row r="2527" spans="1:15" ht="18.75" customHeight="1" x14ac:dyDescent="0.25">
      <c r="A2527" s="18"/>
      <c r="B2527" s="54">
        <f>IF(J2527="",0,COUNTIF($J$7:J2527,J2527))</f>
        <v>0</v>
      </c>
      <c r="C2527" s="54" t="str">
        <f t="shared" si="158"/>
        <v>0</v>
      </c>
      <c r="D2527" s="57">
        <f t="shared" si="159"/>
        <v>45291</v>
      </c>
      <c r="E2527" s="54">
        <f t="shared" si="160"/>
        <v>81</v>
      </c>
      <c r="F2527" s="18"/>
      <c r="G2527" s="46"/>
      <c r="H2527" s="3"/>
      <c r="I2527" s="4"/>
      <c r="J2527" s="3"/>
      <c r="K2527" s="21" t="str">
        <f t="shared" si="161"/>
        <v/>
      </c>
      <c r="L2527" s="2"/>
      <c r="M2527" s="2"/>
      <c r="N2527" s="18"/>
      <c r="O2527" s="18"/>
    </row>
    <row r="2528" spans="1:15" ht="18.75" customHeight="1" x14ac:dyDescent="0.25">
      <c r="A2528" s="18"/>
      <c r="B2528" s="54">
        <f>IF(J2528="",0,COUNTIF($J$7:J2528,J2528))</f>
        <v>0</v>
      </c>
      <c r="C2528" s="54" t="str">
        <f t="shared" si="158"/>
        <v>0</v>
      </c>
      <c r="D2528" s="57">
        <f t="shared" si="159"/>
        <v>45291</v>
      </c>
      <c r="E2528" s="54">
        <f t="shared" si="160"/>
        <v>81</v>
      </c>
      <c r="F2528" s="18"/>
      <c r="G2528" s="46"/>
      <c r="H2528" s="3"/>
      <c r="I2528" s="4"/>
      <c r="J2528" s="3"/>
      <c r="K2528" s="21" t="str">
        <f t="shared" si="161"/>
        <v/>
      </c>
      <c r="L2528" s="2"/>
      <c r="M2528" s="2"/>
      <c r="N2528" s="18"/>
      <c r="O2528" s="18"/>
    </row>
    <row r="2529" spans="1:15" ht="18.75" customHeight="1" x14ac:dyDescent="0.25">
      <c r="A2529" s="18"/>
      <c r="B2529" s="54">
        <f>IF(J2529="",0,COUNTIF($J$7:J2529,J2529))</f>
        <v>0</v>
      </c>
      <c r="C2529" s="54" t="str">
        <f t="shared" si="158"/>
        <v>0</v>
      </c>
      <c r="D2529" s="57">
        <f t="shared" si="159"/>
        <v>45291</v>
      </c>
      <c r="E2529" s="54">
        <f t="shared" si="160"/>
        <v>81</v>
      </c>
      <c r="F2529" s="18"/>
      <c r="G2529" s="46"/>
      <c r="H2529" s="3"/>
      <c r="I2529" s="4"/>
      <c r="J2529" s="3"/>
      <c r="K2529" s="21" t="str">
        <f t="shared" si="161"/>
        <v/>
      </c>
      <c r="L2529" s="2"/>
      <c r="M2529" s="2"/>
      <c r="N2529" s="18"/>
      <c r="O2529" s="18"/>
    </row>
    <row r="2530" spans="1:15" ht="18.75" customHeight="1" x14ac:dyDescent="0.25">
      <c r="A2530" s="18"/>
      <c r="B2530" s="54">
        <f>IF(J2530="",0,COUNTIF($J$7:J2530,J2530))</f>
        <v>0</v>
      </c>
      <c r="C2530" s="54" t="str">
        <f t="shared" si="158"/>
        <v>0</v>
      </c>
      <c r="D2530" s="57">
        <f t="shared" si="159"/>
        <v>45291</v>
      </c>
      <c r="E2530" s="54">
        <f t="shared" si="160"/>
        <v>81</v>
      </c>
      <c r="F2530" s="18"/>
      <c r="G2530" s="46"/>
      <c r="H2530" s="3"/>
      <c r="I2530" s="4"/>
      <c r="J2530" s="3"/>
      <c r="K2530" s="21" t="str">
        <f t="shared" si="161"/>
        <v/>
      </c>
      <c r="L2530" s="2"/>
      <c r="M2530" s="2"/>
      <c r="N2530" s="18"/>
      <c r="O2530" s="18"/>
    </row>
    <row r="2531" spans="1:15" ht="18.75" customHeight="1" x14ac:dyDescent="0.25">
      <c r="A2531" s="18"/>
      <c r="B2531" s="54">
        <f>IF(J2531="",0,COUNTIF($J$7:J2531,J2531))</f>
        <v>0</v>
      </c>
      <c r="C2531" s="54" t="str">
        <f t="shared" si="158"/>
        <v>0</v>
      </c>
      <c r="D2531" s="57">
        <f t="shared" si="159"/>
        <v>45291</v>
      </c>
      <c r="E2531" s="54">
        <f t="shared" si="160"/>
        <v>81</v>
      </c>
      <c r="F2531" s="18"/>
      <c r="G2531" s="46"/>
      <c r="H2531" s="3"/>
      <c r="I2531" s="4"/>
      <c r="J2531" s="3"/>
      <c r="K2531" s="21" t="str">
        <f t="shared" si="161"/>
        <v/>
      </c>
      <c r="L2531" s="2"/>
      <c r="M2531" s="2"/>
      <c r="N2531" s="18"/>
      <c r="O2531" s="18"/>
    </row>
    <row r="2532" spans="1:15" ht="18.75" customHeight="1" x14ac:dyDescent="0.25">
      <c r="A2532" s="18"/>
      <c r="B2532" s="54">
        <f>IF(J2532="",0,COUNTIF($J$7:J2532,J2532))</f>
        <v>0</v>
      </c>
      <c r="C2532" s="54" t="str">
        <f t="shared" si="158"/>
        <v>0</v>
      </c>
      <c r="D2532" s="57">
        <f t="shared" si="159"/>
        <v>45291</v>
      </c>
      <c r="E2532" s="54">
        <f t="shared" si="160"/>
        <v>81</v>
      </c>
      <c r="F2532" s="18"/>
      <c r="G2532" s="46"/>
      <c r="H2532" s="3"/>
      <c r="I2532" s="4"/>
      <c r="J2532" s="3"/>
      <c r="K2532" s="21" t="str">
        <f t="shared" si="161"/>
        <v/>
      </c>
      <c r="L2532" s="2"/>
      <c r="M2532" s="2"/>
      <c r="N2532" s="18"/>
      <c r="O2532" s="18"/>
    </row>
    <row r="2533" spans="1:15" ht="18.75" customHeight="1" x14ac:dyDescent="0.25">
      <c r="A2533" s="18"/>
      <c r="B2533" s="54">
        <f>IF(J2533="",0,COUNTIF($J$7:J2533,J2533))</f>
        <v>0</v>
      </c>
      <c r="C2533" s="54" t="str">
        <f t="shared" si="158"/>
        <v>0</v>
      </c>
      <c r="D2533" s="57">
        <f t="shared" si="159"/>
        <v>45291</v>
      </c>
      <c r="E2533" s="54">
        <f t="shared" si="160"/>
        <v>81</v>
      </c>
      <c r="F2533" s="18"/>
      <c r="G2533" s="46"/>
      <c r="H2533" s="3"/>
      <c r="I2533" s="4"/>
      <c r="J2533" s="3"/>
      <c r="K2533" s="21" t="str">
        <f t="shared" si="161"/>
        <v/>
      </c>
      <c r="L2533" s="2"/>
      <c r="M2533" s="2"/>
      <c r="N2533" s="18"/>
      <c r="O2533" s="18"/>
    </row>
    <row r="2534" spans="1:15" ht="18.75" customHeight="1" x14ac:dyDescent="0.25">
      <c r="A2534" s="18"/>
      <c r="B2534" s="54">
        <f>IF(J2534="",0,COUNTIF($J$7:J2534,J2534))</f>
        <v>0</v>
      </c>
      <c r="C2534" s="54" t="str">
        <f t="shared" si="158"/>
        <v>0</v>
      </c>
      <c r="D2534" s="57">
        <f t="shared" si="159"/>
        <v>45291</v>
      </c>
      <c r="E2534" s="54">
        <f t="shared" si="160"/>
        <v>81</v>
      </c>
      <c r="F2534" s="18"/>
      <c r="G2534" s="46"/>
      <c r="H2534" s="3"/>
      <c r="I2534" s="4"/>
      <c r="J2534" s="3"/>
      <c r="K2534" s="21" t="str">
        <f t="shared" si="161"/>
        <v/>
      </c>
      <c r="L2534" s="2"/>
      <c r="M2534" s="2"/>
      <c r="N2534" s="18"/>
      <c r="O2534" s="18"/>
    </row>
    <row r="2535" spans="1:15" ht="18.75" customHeight="1" x14ac:dyDescent="0.25">
      <c r="A2535" s="18"/>
      <c r="B2535" s="54">
        <f>IF(J2535="",0,COUNTIF($J$7:J2535,J2535))</f>
        <v>0</v>
      </c>
      <c r="C2535" s="54" t="str">
        <f t="shared" si="158"/>
        <v>0</v>
      </c>
      <c r="D2535" s="57">
        <f t="shared" si="159"/>
        <v>45291</v>
      </c>
      <c r="E2535" s="54">
        <f t="shared" si="160"/>
        <v>81</v>
      </c>
      <c r="F2535" s="18"/>
      <c r="G2535" s="46"/>
      <c r="H2535" s="3"/>
      <c r="I2535" s="4"/>
      <c r="J2535" s="3"/>
      <c r="K2535" s="21" t="str">
        <f t="shared" si="161"/>
        <v/>
      </c>
      <c r="L2535" s="2"/>
      <c r="M2535" s="2"/>
      <c r="N2535" s="18"/>
      <c r="O2535" s="18"/>
    </row>
    <row r="2536" spans="1:15" ht="18.75" customHeight="1" x14ac:dyDescent="0.25">
      <c r="A2536" s="18"/>
      <c r="B2536" s="54">
        <f>IF(J2536="",0,COUNTIF($J$7:J2536,J2536))</f>
        <v>0</v>
      </c>
      <c r="C2536" s="54" t="str">
        <f t="shared" si="158"/>
        <v>0</v>
      </c>
      <c r="D2536" s="57">
        <f t="shared" si="159"/>
        <v>45291</v>
      </c>
      <c r="E2536" s="54">
        <f t="shared" si="160"/>
        <v>81</v>
      </c>
      <c r="F2536" s="18"/>
      <c r="G2536" s="46"/>
      <c r="H2536" s="3"/>
      <c r="I2536" s="4"/>
      <c r="J2536" s="3"/>
      <c r="K2536" s="21" t="str">
        <f t="shared" si="161"/>
        <v/>
      </c>
      <c r="L2536" s="2"/>
      <c r="M2536" s="2"/>
      <c r="N2536" s="18"/>
      <c r="O2536" s="18"/>
    </row>
    <row r="2537" spans="1:15" ht="18.75" customHeight="1" x14ac:dyDescent="0.25">
      <c r="A2537" s="18"/>
      <c r="B2537" s="54">
        <f>IF(J2537="",0,COUNTIF($J$7:J2537,J2537))</f>
        <v>0</v>
      </c>
      <c r="C2537" s="54" t="str">
        <f t="shared" si="158"/>
        <v>0</v>
      </c>
      <c r="D2537" s="57">
        <f t="shared" si="159"/>
        <v>45291</v>
      </c>
      <c r="E2537" s="54">
        <f t="shared" si="160"/>
        <v>81</v>
      </c>
      <c r="F2537" s="18"/>
      <c r="G2537" s="46"/>
      <c r="H2537" s="3"/>
      <c r="I2537" s="4"/>
      <c r="J2537" s="3"/>
      <c r="K2537" s="21" t="str">
        <f t="shared" si="161"/>
        <v/>
      </c>
      <c r="L2537" s="2"/>
      <c r="M2537" s="2"/>
      <c r="N2537" s="18"/>
      <c r="O2537" s="18"/>
    </row>
    <row r="2538" spans="1:15" ht="18.75" customHeight="1" x14ac:dyDescent="0.25">
      <c r="A2538" s="18"/>
      <c r="B2538" s="54">
        <f>IF(J2538="",0,COUNTIF($J$7:J2538,J2538))</f>
        <v>0</v>
      </c>
      <c r="C2538" s="54" t="str">
        <f t="shared" si="158"/>
        <v>0</v>
      </c>
      <c r="D2538" s="57">
        <f t="shared" si="159"/>
        <v>45291</v>
      </c>
      <c r="E2538" s="54">
        <f t="shared" si="160"/>
        <v>81</v>
      </c>
      <c r="F2538" s="18"/>
      <c r="G2538" s="46"/>
      <c r="H2538" s="3"/>
      <c r="I2538" s="4"/>
      <c r="J2538" s="3"/>
      <c r="K2538" s="21" t="str">
        <f t="shared" si="161"/>
        <v/>
      </c>
      <c r="L2538" s="2"/>
      <c r="M2538" s="2"/>
      <c r="N2538" s="18"/>
      <c r="O2538" s="18"/>
    </row>
    <row r="2539" spans="1:15" ht="18.75" customHeight="1" x14ac:dyDescent="0.25">
      <c r="A2539" s="18"/>
      <c r="B2539" s="54">
        <f>IF(J2539="",0,COUNTIF($J$7:J2539,J2539))</f>
        <v>0</v>
      </c>
      <c r="C2539" s="54" t="str">
        <f t="shared" si="158"/>
        <v>0</v>
      </c>
      <c r="D2539" s="57">
        <f t="shared" si="159"/>
        <v>45291</v>
      </c>
      <c r="E2539" s="54">
        <f t="shared" si="160"/>
        <v>81</v>
      </c>
      <c r="F2539" s="18"/>
      <c r="G2539" s="46"/>
      <c r="H2539" s="3"/>
      <c r="I2539" s="4"/>
      <c r="J2539" s="3"/>
      <c r="K2539" s="21" t="str">
        <f t="shared" si="161"/>
        <v/>
      </c>
      <c r="L2539" s="2"/>
      <c r="M2539" s="2"/>
      <c r="N2539" s="18"/>
      <c r="O2539" s="18"/>
    </row>
    <row r="2540" spans="1:15" ht="18.75" customHeight="1" x14ac:dyDescent="0.25">
      <c r="A2540" s="18"/>
      <c r="B2540" s="54">
        <f>IF(J2540="",0,COUNTIF($J$7:J2540,J2540))</f>
        <v>0</v>
      </c>
      <c r="C2540" s="54" t="str">
        <f t="shared" si="158"/>
        <v>0</v>
      </c>
      <c r="D2540" s="57">
        <f t="shared" si="159"/>
        <v>45291</v>
      </c>
      <c r="E2540" s="54">
        <f t="shared" si="160"/>
        <v>81</v>
      </c>
      <c r="F2540" s="18"/>
      <c r="G2540" s="46"/>
      <c r="H2540" s="3"/>
      <c r="I2540" s="4"/>
      <c r="J2540" s="3"/>
      <c r="K2540" s="21" t="str">
        <f t="shared" si="161"/>
        <v/>
      </c>
      <c r="L2540" s="2"/>
      <c r="M2540" s="2"/>
      <c r="N2540" s="18"/>
      <c r="O2540" s="18"/>
    </row>
    <row r="2541" spans="1:15" ht="18.75" customHeight="1" x14ac:dyDescent="0.25">
      <c r="A2541" s="18"/>
      <c r="B2541" s="54">
        <f>IF(J2541="",0,COUNTIF($J$7:J2541,J2541))</f>
        <v>0</v>
      </c>
      <c r="C2541" s="54" t="str">
        <f t="shared" si="158"/>
        <v>0</v>
      </c>
      <c r="D2541" s="57">
        <f t="shared" si="159"/>
        <v>45291</v>
      </c>
      <c r="E2541" s="54">
        <f t="shared" si="160"/>
        <v>81</v>
      </c>
      <c r="F2541" s="18"/>
      <c r="G2541" s="46"/>
      <c r="H2541" s="3"/>
      <c r="I2541" s="4"/>
      <c r="J2541" s="3"/>
      <c r="K2541" s="21" t="str">
        <f t="shared" si="161"/>
        <v/>
      </c>
      <c r="L2541" s="2"/>
      <c r="M2541" s="2"/>
      <c r="N2541" s="18"/>
      <c r="O2541" s="18"/>
    </row>
    <row r="2542" spans="1:15" ht="18.75" customHeight="1" x14ac:dyDescent="0.25">
      <c r="A2542" s="18"/>
      <c r="B2542" s="54">
        <f>IF(J2542="",0,COUNTIF($J$7:J2542,J2542))</f>
        <v>0</v>
      </c>
      <c r="C2542" s="54" t="str">
        <f t="shared" si="158"/>
        <v>0</v>
      </c>
      <c r="D2542" s="57">
        <f t="shared" si="159"/>
        <v>45291</v>
      </c>
      <c r="E2542" s="54">
        <f t="shared" si="160"/>
        <v>81</v>
      </c>
      <c r="F2542" s="18"/>
      <c r="G2542" s="46"/>
      <c r="H2542" s="3"/>
      <c r="I2542" s="4"/>
      <c r="J2542" s="3"/>
      <c r="K2542" s="21" t="str">
        <f t="shared" si="161"/>
        <v/>
      </c>
      <c r="L2542" s="2"/>
      <c r="M2542" s="2"/>
      <c r="N2542" s="18"/>
      <c r="O2542" s="18"/>
    </row>
    <row r="2543" spans="1:15" ht="18.75" customHeight="1" x14ac:dyDescent="0.25">
      <c r="A2543" s="18"/>
      <c r="B2543" s="54">
        <f>IF(J2543="",0,COUNTIF($J$7:J2543,J2543))</f>
        <v>0</v>
      </c>
      <c r="C2543" s="54" t="str">
        <f t="shared" si="158"/>
        <v>0</v>
      </c>
      <c r="D2543" s="57">
        <f t="shared" si="159"/>
        <v>45291</v>
      </c>
      <c r="E2543" s="54">
        <f t="shared" si="160"/>
        <v>81</v>
      </c>
      <c r="F2543" s="18"/>
      <c r="G2543" s="46"/>
      <c r="H2543" s="3"/>
      <c r="I2543" s="4"/>
      <c r="J2543" s="3"/>
      <c r="K2543" s="21" t="str">
        <f t="shared" si="161"/>
        <v/>
      </c>
      <c r="L2543" s="2"/>
      <c r="M2543" s="2"/>
      <c r="N2543" s="18"/>
      <c r="O2543" s="18"/>
    </row>
    <row r="2544" spans="1:15" ht="18.75" customHeight="1" x14ac:dyDescent="0.25">
      <c r="A2544" s="18"/>
      <c r="B2544" s="54">
        <f>IF(J2544="",0,COUNTIF($J$7:J2544,J2544))</f>
        <v>0</v>
      </c>
      <c r="C2544" s="54" t="str">
        <f t="shared" si="158"/>
        <v>0</v>
      </c>
      <c r="D2544" s="57">
        <f t="shared" si="159"/>
        <v>45291</v>
      </c>
      <c r="E2544" s="54">
        <f t="shared" si="160"/>
        <v>81</v>
      </c>
      <c r="F2544" s="18"/>
      <c r="G2544" s="46"/>
      <c r="H2544" s="3"/>
      <c r="I2544" s="4"/>
      <c r="J2544" s="3"/>
      <c r="K2544" s="21" t="str">
        <f t="shared" si="161"/>
        <v/>
      </c>
      <c r="L2544" s="2"/>
      <c r="M2544" s="2"/>
      <c r="N2544" s="18"/>
      <c r="O2544" s="18"/>
    </row>
    <row r="2545" spans="1:15" ht="18.75" customHeight="1" x14ac:dyDescent="0.25">
      <c r="A2545" s="18"/>
      <c r="B2545" s="54">
        <f>IF(J2545="",0,COUNTIF($J$7:J2545,J2545))</f>
        <v>0</v>
      </c>
      <c r="C2545" s="54" t="str">
        <f t="shared" si="158"/>
        <v>0</v>
      </c>
      <c r="D2545" s="57">
        <f t="shared" si="159"/>
        <v>45291</v>
      </c>
      <c r="E2545" s="54">
        <f t="shared" si="160"/>
        <v>81</v>
      </c>
      <c r="F2545" s="18"/>
      <c r="G2545" s="46"/>
      <c r="H2545" s="3"/>
      <c r="I2545" s="4"/>
      <c r="J2545" s="3"/>
      <c r="K2545" s="21" t="str">
        <f t="shared" si="161"/>
        <v/>
      </c>
      <c r="L2545" s="2"/>
      <c r="M2545" s="2"/>
      <c r="N2545" s="18"/>
      <c r="O2545" s="18"/>
    </row>
    <row r="2546" spans="1:15" ht="18.75" customHeight="1" x14ac:dyDescent="0.25">
      <c r="A2546" s="18"/>
      <c r="B2546" s="54">
        <f>IF(J2546="",0,COUNTIF($J$7:J2546,J2546))</f>
        <v>0</v>
      </c>
      <c r="C2546" s="54" t="str">
        <f t="shared" si="158"/>
        <v>0</v>
      </c>
      <c r="D2546" s="57">
        <f t="shared" si="159"/>
        <v>45291</v>
      </c>
      <c r="E2546" s="54">
        <f t="shared" si="160"/>
        <v>81</v>
      </c>
      <c r="F2546" s="18"/>
      <c r="G2546" s="46"/>
      <c r="H2546" s="3"/>
      <c r="I2546" s="4"/>
      <c r="J2546" s="3"/>
      <c r="K2546" s="21" t="str">
        <f t="shared" si="161"/>
        <v/>
      </c>
      <c r="L2546" s="2"/>
      <c r="M2546" s="2"/>
      <c r="N2546" s="18"/>
      <c r="O2546" s="18"/>
    </row>
    <row r="2547" spans="1:15" ht="18.75" customHeight="1" x14ac:dyDescent="0.25">
      <c r="A2547" s="18"/>
      <c r="B2547" s="54">
        <f>IF(J2547="",0,COUNTIF($J$7:J2547,J2547))</f>
        <v>0</v>
      </c>
      <c r="C2547" s="54" t="str">
        <f t="shared" ref="C2547:C2610" si="162">B2547&amp;J2547</f>
        <v>0</v>
      </c>
      <c r="D2547" s="57">
        <f t="shared" ref="D2547:D2610" si="163">IF(G2547&lt;&gt;"",G2547,D2546)</f>
        <v>45291</v>
      </c>
      <c r="E2547" s="54">
        <f t="shared" ref="E2547:E2610" si="164">IF(H2547&lt;&gt;"",H2547,E2546)</f>
        <v>81</v>
      </c>
      <c r="F2547" s="18"/>
      <c r="G2547" s="46"/>
      <c r="H2547" s="3"/>
      <c r="I2547" s="4"/>
      <c r="J2547" s="3"/>
      <c r="K2547" s="21" t="str">
        <f t="shared" ref="K2547:K2610" si="165">IF(J2547&lt;&gt;"",VLOOKUP(J2547,DA,2,FALSE),"")</f>
        <v/>
      </c>
      <c r="L2547" s="2"/>
      <c r="M2547" s="2"/>
      <c r="N2547" s="18"/>
      <c r="O2547" s="18"/>
    </row>
    <row r="2548" spans="1:15" ht="18.75" customHeight="1" x14ac:dyDescent="0.25">
      <c r="A2548" s="18"/>
      <c r="B2548" s="54">
        <f>IF(J2548="",0,COUNTIF($J$7:J2548,J2548))</f>
        <v>0</v>
      </c>
      <c r="C2548" s="54" t="str">
        <f t="shared" si="162"/>
        <v>0</v>
      </c>
      <c r="D2548" s="57">
        <f t="shared" si="163"/>
        <v>45291</v>
      </c>
      <c r="E2548" s="54">
        <f t="shared" si="164"/>
        <v>81</v>
      </c>
      <c r="F2548" s="18"/>
      <c r="G2548" s="46"/>
      <c r="H2548" s="3"/>
      <c r="I2548" s="4"/>
      <c r="J2548" s="3"/>
      <c r="K2548" s="21" t="str">
        <f t="shared" si="165"/>
        <v/>
      </c>
      <c r="L2548" s="2"/>
      <c r="M2548" s="2"/>
      <c r="N2548" s="18"/>
      <c r="O2548" s="18"/>
    </row>
    <row r="2549" spans="1:15" ht="18.75" customHeight="1" x14ac:dyDescent="0.25">
      <c r="A2549" s="18"/>
      <c r="B2549" s="54">
        <f>IF(J2549="",0,COUNTIF($J$7:J2549,J2549))</f>
        <v>0</v>
      </c>
      <c r="C2549" s="54" t="str">
        <f t="shared" si="162"/>
        <v>0</v>
      </c>
      <c r="D2549" s="57">
        <f t="shared" si="163"/>
        <v>45291</v>
      </c>
      <c r="E2549" s="54">
        <f t="shared" si="164"/>
        <v>81</v>
      </c>
      <c r="F2549" s="18"/>
      <c r="G2549" s="46"/>
      <c r="H2549" s="3"/>
      <c r="I2549" s="4"/>
      <c r="J2549" s="3"/>
      <c r="K2549" s="21" t="str">
        <f t="shared" si="165"/>
        <v/>
      </c>
      <c r="L2549" s="2"/>
      <c r="M2549" s="2"/>
      <c r="N2549" s="18"/>
      <c r="O2549" s="18"/>
    </row>
    <row r="2550" spans="1:15" ht="18.75" customHeight="1" x14ac:dyDescent="0.25">
      <c r="A2550" s="18"/>
      <c r="B2550" s="54">
        <f>IF(J2550="",0,COUNTIF($J$7:J2550,J2550))</f>
        <v>0</v>
      </c>
      <c r="C2550" s="54" t="str">
        <f t="shared" si="162"/>
        <v>0</v>
      </c>
      <c r="D2550" s="57">
        <f t="shared" si="163"/>
        <v>45291</v>
      </c>
      <c r="E2550" s="54">
        <f t="shared" si="164"/>
        <v>81</v>
      </c>
      <c r="F2550" s="18"/>
      <c r="G2550" s="46"/>
      <c r="H2550" s="3"/>
      <c r="I2550" s="4"/>
      <c r="J2550" s="3"/>
      <c r="K2550" s="21" t="str">
        <f t="shared" si="165"/>
        <v/>
      </c>
      <c r="L2550" s="2"/>
      <c r="M2550" s="2"/>
      <c r="N2550" s="18"/>
      <c r="O2550" s="18"/>
    </row>
    <row r="2551" spans="1:15" ht="18.75" customHeight="1" x14ac:dyDescent="0.25">
      <c r="A2551" s="18"/>
      <c r="B2551" s="54">
        <f>IF(J2551="",0,COUNTIF($J$7:J2551,J2551))</f>
        <v>0</v>
      </c>
      <c r="C2551" s="54" t="str">
        <f t="shared" si="162"/>
        <v>0</v>
      </c>
      <c r="D2551" s="57">
        <f t="shared" si="163"/>
        <v>45291</v>
      </c>
      <c r="E2551" s="54">
        <f t="shared" si="164"/>
        <v>81</v>
      </c>
      <c r="F2551" s="18"/>
      <c r="G2551" s="46"/>
      <c r="H2551" s="3"/>
      <c r="I2551" s="4"/>
      <c r="J2551" s="3"/>
      <c r="K2551" s="21" t="str">
        <f t="shared" si="165"/>
        <v/>
      </c>
      <c r="L2551" s="2"/>
      <c r="M2551" s="2"/>
      <c r="N2551" s="18"/>
      <c r="O2551" s="18"/>
    </row>
    <row r="2552" spans="1:15" ht="18.75" customHeight="1" x14ac:dyDescent="0.25">
      <c r="A2552" s="18"/>
      <c r="B2552" s="54">
        <f>IF(J2552="",0,COUNTIF($J$7:J2552,J2552))</f>
        <v>0</v>
      </c>
      <c r="C2552" s="54" t="str">
        <f t="shared" si="162"/>
        <v>0</v>
      </c>
      <c r="D2552" s="57">
        <f t="shared" si="163"/>
        <v>45291</v>
      </c>
      <c r="E2552" s="54">
        <f t="shared" si="164"/>
        <v>81</v>
      </c>
      <c r="F2552" s="18"/>
      <c r="G2552" s="46"/>
      <c r="H2552" s="3"/>
      <c r="I2552" s="4"/>
      <c r="J2552" s="3"/>
      <c r="K2552" s="21" t="str">
        <f t="shared" si="165"/>
        <v/>
      </c>
      <c r="L2552" s="2"/>
      <c r="M2552" s="2"/>
      <c r="N2552" s="18"/>
      <c r="O2552" s="18"/>
    </row>
    <row r="2553" spans="1:15" ht="18.75" customHeight="1" x14ac:dyDescent="0.25">
      <c r="A2553" s="18"/>
      <c r="B2553" s="54">
        <f>IF(J2553="",0,COUNTIF($J$7:J2553,J2553))</f>
        <v>0</v>
      </c>
      <c r="C2553" s="54" t="str">
        <f t="shared" si="162"/>
        <v>0</v>
      </c>
      <c r="D2553" s="57">
        <f t="shared" si="163"/>
        <v>45291</v>
      </c>
      <c r="E2553" s="54">
        <f t="shared" si="164"/>
        <v>81</v>
      </c>
      <c r="F2553" s="18"/>
      <c r="G2553" s="46"/>
      <c r="H2553" s="3"/>
      <c r="I2553" s="4"/>
      <c r="J2553" s="3"/>
      <c r="K2553" s="21" t="str">
        <f t="shared" si="165"/>
        <v/>
      </c>
      <c r="L2553" s="2"/>
      <c r="M2553" s="2"/>
      <c r="N2553" s="18"/>
      <c r="O2553" s="18"/>
    </row>
    <row r="2554" spans="1:15" ht="18.75" customHeight="1" x14ac:dyDescent="0.25">
      <c r="A2554" s="18"/>
      <c r="B2554" s="54">
        <f>IF(J2554="",0,COUNTIF($J$7:J2554,J2554))</f>
        <v>0</v>
      </c>
      <c r="C2554" s="54" t="str">
        <f t="shared" si="162"/>
        <v>0</v>
      </c>
      <c r="D2554" s="57">
        <f t="shared" si="163"/>
        <v>45291</v>
      </c>
      <c r="E2554" s="54">
        <f t="shared" si="164"/>
        <v>81</v>
      </c>
      <c r="F2554" s="18"/>
      <c r="G2554" s="46"/>
      <c r="H2554" s="3"/>
      <c r="I2554" s="4"/>
      <c r="J2554" s="3"/>
      <c r="K2554" s="21" t="str">
        <f t="shared" si="165"/>
        <v/>
      </c>
      <c r="L2554" s="2"/>
      <c r="M2554" s="2"/>
      <c r="N2554" s="18"/>
      <c r="O2554" s="18"/>
    </row>
    <row r="2555" spans="1:15" ht="18.75" customHeight="1" x14ac:dyDescent="0.25">
      <c r="A2555" s="18"/>
      <c r="B2555" s="54">
        <f>IF(J2555="",0,COUNTIF($J$7:J2555,J2555))</f>
        <v>0</v>
      </c>
      <c r="C2555" s="54" t="str">
        <f t="shared" si="162"/>
        <v>0</v>
      </c>
      <c r="D2555" s="57">
        <f t="shared" si="163"/>
        <v>45291</v>
      </c>
      <c r="E2555" s="54">
        <f t="shared" si="164"/>
        <v>81</v>
      </c>
      <c r="F2555" s="18"/>
      <c r="G2555" s="46"/>
      <c r="H2555" s="3"/>
      <c r="I2555" s="4"/>
      <c r="J2555" s="3"/>
      <c r="K2555" s="21" t="str">
        <f t="shared" si="165"/>
        <v/>
      </c>
      <c r="L2555" s="2"/>
      <c r="M2555" s="2"/>
      <c r="N2555" s="18"/>
      <c r="O2555" s="18"/>
    </row>
    <row r="2556" spans="1:15" ht="18.75" customHeight="1" x14ac:dyDescent="0.25">
      <c r="A2556" s="18"/>
      <c r="B2556" s="54">
        <f>IF(J2556="",0,COUNTIF($J$7:J2556,J2556))</f>
        <v>0</v>
      </c>
      <c r="C2556" s="54" t="str">
        <f t="shared" si="162"/>
        <v>0</v>
      </c>
      <c r="D2556" s="57">
        <f t="shared" si="163"/>
        <v>45291</v>
      </c>
      <c r="E2556" s="54">
        <f t="shared" si="164"/>
        <v>81</v>
      </c>
      <c r="F2556" s="18"/>
      <c r="G2556" s="46"/>
      <c r="H2556" s="3"/>
      <c r="I2556" s="4"/>
      <c r="J2556" s="3"/>
      <c r="K2556" s="21" t="str">
        <f t="shared" si="165"/>
        <v/>
      </c>
      <c r="L2556" s="2"/>
      <c r="M2556" s="2"/>
      <c r="N2556" s="18"/>
      <c r="O2556" s="18"/>
    </row>
    <row r="2557" spans="1:15" ht="18.75" customHeight="1" x14ac:dyDescent="0.25">
      <c r="A2557" s="18"/>
      <c r="B2557" s="54">
        <f>IF(J2557="",0,COUNTIF($J$7:J2557,J2557))</f>
        <v>0</v>
      </c>
      <c r="C2557" s="54" t="str">
        <f t="shared" si="162"/>
        <v>0</v>
      </c>
      <c r="D2557" s="57">
        <f t="shared" si="163"/>
        <v>45291</v>
      </c>
      <c r="E2557" s="54">
        <f t="shared" si="164"/>
        <v>81</v>
      </c>
      <c r="F2557" s="18"/>
      <c r="G2557" s="46"/>
      <c r="H2557" s="3"/>
      <c r="I2557" s="4"/>
      <c r="J2557" s="3"/>
      <c r="K2557" s="21" t="str">
        <f t="shared" si="165"/>
        <v/>
      </c>
      <c r="L2557" s="2"/>
      <c r="M2557" s="2"/>
      <c r="N2557" s="18"/>
      <c r="O2557" s="18"/>
    </row>
    <row r="2558" spans="1:15" ht="18.75" customHeight="1" x14ac:dyDescent="0.25">
      <c r="A2558" s="18"/>
      <c r="B2558" s="54">
        <f>IF(J2558="",0,COUNTIF($J$7:J2558,J2558))</f>
        <v>0</v>
      </c>
      <c r="C2558" s="54" t="str">
        <f t="shared" si="162"/>
        <v>0</v>
      </c>
      <c r="D2558" s="57">
        <f t="shared" si="163"/>
        <v>45291</v>
      </c>
      <c r="E2558" s="54">
        <f t="shared" si="164"/>
        <v>81</v>
      </c>
      <c r="F2558" s="18"/>
      <c r="G2558" s="46"/>
      <c r="H2558" s="3"/>
      <c r="I2558" s="4"/>
      <c r="J2558" s="3"/>
      <c r="K2558" s="21" t="str">
        <f t="shared" si="165"/>
        <v/>
      </c>
      <c r="L2558" s="2"/>
      <c r="M2558" s="2"/>
      <c r="N2558" s="18"/>
      <c r="O2558" s="18"/>
    </row>
    <row r="2559" spans="1:15" ht="18.75" customHeight="1" x14ac:dyDescent="0.25">
      <c r="A2559" s="18"/>
      <c r="B2559" s="54">
        <f>IF(J2559="",0,COUNTIF($J$7:J2559,J2559))</f>
        <v>0</v>
      </c>
      <c r="C2559" s="54" t="str">
        <f t="shared" si="162"/>
        <v>0</v>
      </c>
      <c r="D2559" s="57">
        <f t="shared" si="163"/>
        <v>45291</v>
      </c>
      <c r="E2559" s="54">
        <f t="shared" si="164"/>
        <v>81</v>
      </c>
      <c r="F2559" s="18"/>
      <c r="G2559" s="46"/>
      <c r="H2559" s="3"/>
      <c r="I2559" s="4"/>
      <c r="J2559" s="3"/>
      <c r="K2559" s="21" t="str">
        <f t="shared" si="165"/>
        <v/>
      </c>
      <c r="L2559" s="2"/>
      <c r="M2559" s="2"/>
      <c r="N2559" s="18"/>
      <c r="O2559" s="18"/>
    </row>
    <row r="2560" spans="1:15" ht="18.75" customHeight="1" x14ac:dyDescent="0.25">
      <c r="A2560" s="18"/>
      <c r="B2560" s="54">
        <f>IF(J2560="",0,COUNTIF($J$7:J2560,J2560))</f>
        <v>0</v>
      </c>
      <c r="C2560" s="54" t="str">
        <f t="shared" si="162"/>
        <v>0</v>
      </c>
      <c r="D2560" s="57">
        <f t="shared" si="163"/>
        <v>45291</v>
      </c>
      <c r="E2560" s="54">
        <f t="shared" si="164"/>
        <v>81</v>
      </c>
      <c r="F2560" s="18"/>
      <c r="G2560" s="46"/>
      <c r="H2560" s="3"/>
      <c r="I2560" s="4"/>
      <c r="J2560" s="3"/>
      <c r="K2560" s="21" t="str">
        <f t="shared" si="165"/>
        <v/>
      </c>
      <c r="L2560" s="2"/>
      <c r="M2560" s="2"/>
      <c r="N2560" s="18"/>
      <c r="O2560" s="18"/>
    </row>
    <row r="2561" spans="1:15" ht="18.75" customHeight="1" x14ac:dyDescent="0.25">
      <c r="A2561" s="18"/>
      <c r="B2561" s="54">
        <f>IF(J2561="",0,COUNTIF($J$7:J2561,J2561))</f>
        <v>0</v>
      </c>
      <c r="C2561" s="54" t="str">
        <f t="shared" si="162"/>
        <v>0</v>
      </c>
      <c r="D2561" s="57">
        <f t="shared" si="163"/>
        <v>45291</v>
      </c>
      <c r="E2561" s="54">
        <f t="shared" si="164"/>
        <v>81</v>
      </c>
      <c r="F2561" s="18"/>
      <c r="G2561" s="46"/>
      <c r="H2561" s="3"/>
      <c r="I2561" s="4"/>
      <c r="J2561" s="3"/>
      <c r="K2561" s="21" t="str">
        <f t="shared" si="165"/>
        <v/>
      </c>
      <c r="L2561" s="2"/>
      <c r="M2561" s="2"/>
      <c r="N2561" s="18"/>
      <c r="O2561" s="18"/>
    </row>
    <row r="2562" spans="1:15" ht="18.75" customHeight="1" x14ac:dyDescent="0.25">
      <c r="A2562" s="18"/>
      <c r="B2562" s="54">
        <f>IF(J2562="",0,COUNTIF($J$7:J2562,J2562))</f>
        <v>0</v>
      </c>
      <c r="C2562" s="54" t="str">
        <f t="shared" si="162"/>
        <v>0</v>
      </c>
      <c r="D2562" s="57">
        <f t="shared" si="163"/>
        <v>45291</v>
      </c>
      <c r="E2562" s="54">
        <f t="shared" si="164"/>
        <v>81</v>
      </c>
      <c r="F2562" s="18"/>
      <c r="G2562" s="46"/>
      <c r="H2562" s="3"/>
      <c r="I2562" s="4"/>
      <c r="J2562" s="3"/>
      <c r="K2562" s="21" t="str">
        <f t="shared" si="165"/>
        <v/>
      </c>
      <c r="L2562" s="2"/>
      <c r="M2562" s="2"/>
      <c r="N2562" s="18"/>
      <c r="O2562" s="18"/>
    </row>
    <row r="2563" spans="1:15" ht="18.75" customHeight="1" x14ac:dyDescent="0.25">
      <c r="A2563" s="18"/>
      <c r="B2563" s="54">
        <f>IF(J2563="",0,COUNTIF($J$7:J2563,J2563))</f>
        <v>0</v>
      </c>
      <c r="C2563" s="54" t="str">
        <f t="shared" si="162"/>
        <v>0</v>
      </c>
      <c r="D2563" s="57">
        <f t="shared" si="163"/>
        <v>45291</v>
      </c>
      <c r="E2563" s="54">
        <f t="shared" si="164"/>
        <v>81</v>
      </c>
      <c r="F2563" s="18"/>
      <c r="G2563" s="46"/>
      <c r="H2563" s="3"/>
      <c r="I2563" s="4"/>
      <c r="J2563" s="3"/>
      <c r="K2563" s="21" t="str">
        <f t="shared" si="165"/>
        <v/>
      </c>
      <c r="L2563" s="2"/>
      <c r="M2563" s="2"/>
      <c r="N2563" s="18"/>
      <c r="O2563" s="18"/>
    </row>
    <row r="2564" spans="1:15" ht="18.75" customHeight="1" x14ac:dyDescent="0.25">
      <c r="A2564" s="18"/>
      <c r="B2564" s="54">
        <f>IF(J2564="",0,COUNTIF($J$7:J2564,J2564))</f>
        <v>0</v>
      </c>
      <c r="C2564" s="54" t="str">
        <f t="shared" si="162"/>
        <v>0</v>
      </c>
      <c r="D2564" s="57">
        <f t="shared" si="163"/>
        <v>45291</v>
      </c>
      <c r="E2564" s="54">
        <f t="shared" si="164"/>
        <v>81</v>
      </c>
      <c r="F2564" s="18"/>
      <c r="G2564" s="46"/>
      <c r="H2564" s="3"/>
      <c r="I2564" s="4"/>
      <c r="J2564" s="3"/>
      <c r="K2564" s="21" t="str">
        <f t="shared" si="165"/>
        <v/>
      </c>
      <c r="L2564" s="2"/>
      <c r="M2564" s="2"/>
      <c r="N2564" s="18"/>
      <c r="O2564" s="18"/>
    </row>
    <row r="2565" spans="1:15" ht="18.75" customHeight="1" x14ac:dyDescent="0.25">
      <c r="A2565" s="18"/>
      <c r="B2565" s="54">
        <f>IF(J2565="",0,COUNTIF($J$7:J2565,J2565))</f>
        <v>0</v>
      </c>
      <c r="C2565" s="54" t="str">
        <f t="shared" si="162"/>
        <v>0</v>
      </c>
      <c r="D2565" s="57">
        <f t="shared" si="163"/>
        <v>45291</v>
      </c>
      <c r="E2565" s="54">
        <f t="shared" si="164"/>
        <v>81</v>
      </c>
      <c r="F2565" s="18"/>
      <c r="G2565" s="46"/>
      <c r="H2565" s="3"/>
      <c r="I2565" s="4"/>
      <c r="J2565" s="3"/>
      <c r="K2565" s="21" t="str">
        <f t="shared" si="165"/>
        <v/>
      </c>
      <c r="L2565" s="2"/>
      <c r="M2565" s="2"/>
      <c r="N2565" s="18"/>
      <c r="O2565" s="18"/>
    </row>
    <row r="2566" spans="1:15" ht="18.75" customHeight="1" x14ac:dyDescent="0.25">
      <c r="A2566" s="18"/>
      <c r="B2566" s="54">
        <f>IF(J2566="",0,COUNTIF($J$7:J2566,J2566))</f>
        <v>0</v>
      </c>
      <c r="C2566" s="54" t="str">
        <f t="shared" si="162"/>
        <v>0</v>
      </c>
      <c r="D2566" s="57">
        <f t="shared" si="163"/>
        <v>45291</v>
      </c>
      <c r="E2566" s="54">
        <f t="shared" si="164"/>
        <v>81</v>
      </c>
      <c r="F2566" s="18"/>
      <c r="G2566" s="46"/>
      <c r="H2566" s="3"/>
      <c r="I2566" s="4"/>
      <c r="J2566" s="3"/>
      <c r="K2566" s="21" t="str">
        <f t="shared" si="165"/>
        <v/>
      </c>
      <c r="L2566" s="2"/>
      <c r="M2566" s="2"/>
      <c r="N2566" s="18"/>
      <c r="O2566" s="18"/>
    </row>
    <row r="2567" spans="1:15" ht="18.75" customHeight="1" x14ac:dyDescent="0.25">
      <c r="A2567" s="18"/>
      <c r="B2567" s="54">
        <f>IF(J2567="",0,COUNTIF($J$7:J2567,J2567))</f>
        <v>0</v>
      </c>
      <c r="C2567" s="54" t="str">
        <f t="shared" si="162"/>
        <v>0</v>
      </c>
      <c r="D2567" s="57">
        <f t="shared" si="163"/>
        <v>45291</v>
      </c>
      <c r="E2567" s="54">
        <f t="shared" si="164"/>
        <v>81</v>
      </c>
      <c r="F2567" s="18"/>
      <c r="G2567" s="46"/>
      <c r="H2567" s="3"/>
      <c r="I2567" s="4"/>
      <c r="J2567" s="3"/>
      <c r="K2567" s="21" t="str">
        <f t="shared" si="165"/>
        <v/>
      </c>
      <c r="L2567" s="2"/>
      <c r="M2567" s="2"/>
      <c r="N2567" s="18"/>
      <c r="O2567" s="18"/>
    </row>
    <row r="2568" spans="1:15" ht="18.75" customHeight="1" x14ac:dyDescent="0.25">
      <c r="A2568" s="18"/>
      <c r="B2568" s="54">
        <f>IF(J2568="",0,COUNTIF($J$7:J2568,J2568))</f>
        <v>0</v>
      </c>
      <c r="C2568" s="54" t="str">
        <f t="shared" si="162"/>
        <v>0</v>
      </c>
      <c r="D2568" s="57">
        <f t="shared" si="163"/>
        <v>45291</v>
      </c>
      <c r="E2568" s="54">
        <f t="shared" si="164"/>
        <v>81</v>
      </c>
      <c r="F2568" s="18"/>
      <c r="G2568" s="46"/>
      <c r="H2568" s="3"/>
      <c r="I2568" s="4"/>
      <c r="J2568" s="3"/>
      <c r="K2568" s="21" t="str">
        <f t="shared" si="165"/>
        <v/>
      </c>
      <c r="L2568" s="2"/>
      <c r="M2568" s="2"/>
      <c r="N2568" s="18"/>
      <c r="O2568" s="18"/>
    </row>
    <row r="2569" spans="1:15" ht="18.75" customHeight="1" x14ac:dyDescent="0.25">
      <c r="A2569" s="18"/>
      <c r="B2569" s="54">
        <f>IF(J2569="",0,COUNTIF($J$7:J2569,J2569))</f>
        <v>0</v>
      </c>
      <c r="C2569" s="54" t="str">
        <f t="shared" si="162"/>
        <v>0</v>
      </c>
      <c r="D2569" s="57">
        <f t="shared" si="163"/>
        <v>45291</v>
      </c>
      <c r="E2569" s="54">
        <f t="shared" si="164"/>
        <v>81</v>
      </c>
      <c r="F2569" s="18"/>
      <c r="G2569" s="46"/>
      <c r="H2569" s="3"/>
      <c r="I2569" s="4"/>
      <c r="J2569" s="3"/>
      <c r="K2569" s="21" t="str">
        <f t="shared" si="165"/>
        <v/>
      </c>
      <c r="L2569" s="2"/>
      <c r="M2569" s="2"/>
      <c r="N2569" s="18"/>
      <c r="O2569" s="18"/>
    </row>
    <row r="2570" spans="1:15" ht="18.75" customHeight="1" x14ac:dyDescent="0.25">
      <c r="A2570" s="18"/>
      <c r="B2570" s="54">
        <f>IF(J2570="",0,COUNTIF($J$7:J2570,J2570))</f>
        <v>0</v>
      </c>
      <c r="C2570" s="54" t="str">
        <f t="shared" si="162"/>
        <v>0</v>
      </c>
      <c r="D2570" s="57">
        <f t="shared" si="163"/>
        <v>45291</v>
      </c>
      <c r="E2570" s="54">
        <f t="shared" si="164"/>
        <v>81</v>
      </c>
      <c r="F2570" s="18"/>
      <c r="G2570" s="46"/>
      <c r="H2570" s="3"/>
      <c r="I2570" s="4"/>
      <c r="J2570" s="3"/>
      <c r="K2570" s="21" t="str">
        <f t="shared" si="165"/>
        <v/>
      </c>
      <c r="L2570" s="2"/>
      <c r="M2570" s="2"/>
      <c r="N2570" s="18"/>
      <c r="O2570" s="18"/>
    </row>
    <row r="2571" spans="1:15" ht="18.75" customHeight="1" x14ac:dyDescent="0.25">
      <c r="A2571" s="18"/>
      <c r="B2571" s="54">
        <f>IF(J2571="",0,COUNTIF($J$7:J2571,J2571))</f>
        <v>0</v>
      </c>
      <c r="C2571" s="54" t="str">
        <f t="shared" si="162"/>
        <v>0</v>
      </c>
      <c r="D2571" s="57">
        <f t="shared" si="163"/>
        <v>45291</v>
      </c>
      <c r="E2571" s="54">
        <f t="shared" si="164"/>
        <v>81</v>
      </c>
      <c r="F2571" s="18"/>
      <c r="G2571" s="46"/>
      <c r="H2571" s="3"/>
      <c r="I2571" s="4"/>
      <c r="J2571" s="3"/>
      <c r="K2571" s="21" t="str">
        <f t="shared" si="165"/>
        <v/>
      </c>
      <c r="L2571" s="2"/>
      <c r="M2571" s="2"/>
      <c r="N2571" s="18"/>
      <c r="O2571" s="18"/>
    </row>
    <row r="2572" spans="1:15" ht="18.75" customHeight="1" x14ac:dyDescent="0.25">
      <c r="A2572" s="18"/>
      <c r="B2572" s="54">
        <f>IF(J2572="",0,COUNTIF($J$7:J2572,J2572))</f>
        <v>0</v>
      </c>
      <c r="C2572" s="54" t="str">
        <f t="shared" si="162"/>
        <v>0</v>
      </c>
      <c r="D2572" s="57">
        <f t="shared" si="163"/>
        <v>45291</v>
      </c>
      <c r="E2572" s="54">
        <f t="shared" si="164"/>
        <v>81</v>
      </c>
      <c r="F2572" s="18"/>
      <c r="G2572" s="46"/>
      <c r="H2572" s="3"/>
      <c r="I2572" s="4"/>
      <c r="J2572" s="3"/>
      <c r="K2572" s="21" t="str">
        <f t="shared" si="165"/>
        <v/>
      </c>
      <c r="L2572" s="2"/>
      <c r="M2572" s="2"/>
      <c r="N2572" s="18"/>
      <c r="O2572" s="18"/>
    </row>
    <row r="2573" spans="1:15" ht="18.75" customHeight="1" x14ac:dyDescent="0.25">
      <c r="A2573" s="18"/>
      <c r="B2573" s="54">
        <f>IF(J2573="",0,COUNTIF($J$7:J2573,J2573))</f>
        <v>0</v>
      </c>
      <c r="C2573" s="54" t="str">
        <f t="shared" si="162"/>
        <v>0</v>
      </c>
      <c r="D2573" s="57">
        <f t="shared" si="163"/>
        <v>45291</v>
      </c>
      <c r="E2573" s="54">
        <f t="shared" si="164"/>
        <v>81</v>
      </c>
      <c r="F2573" s="18"/>
      <c r="G2573" s="46"/>
      <c r="H2573" s="3"/>
      <c r="I2573" s="4"/>
      <c r="J2573" s="3"/>
      <c r="K2573" s="21" t="str">
        <f t="shared" si="165"/>
        <v/>
      </c>
      <c r="L2573" s="2"/>
      <c r="M2573" s="2"/>
      <c r="N2573" s="18"/>
      <c r="O2573" s="18"/>
    </row>
    <row r="2574" spans="1:15" ht="18.75" customHeight="1" x14ac:dyDescent="0.25">
      <c r="A2574" s="18"/>
      <c r="B2574" s="54">
        <f>IF(J2574="",0,COUNTIF($J$7:J2574,J2574))</f>
        <v>0</v>
      </c>
      <c r="C2574" s="54" t="str">
        <f t="shared" si="162"/>
        <v>0</v>
      </c>
      <c r="D2574" s="57">
        <f t="shared" si="163"/>
        <v>45291</v>
      </c>
      <c r="E2574" s="54">
        <f t="shared" si="164"/>
        <v>81</v>
      </c>
      <c r="F2574" s="18"/>
      <c r="G2574" s="46"/>
      <c r="H2574" s="3"/>
      <c r="I2574" s="4"/>
      <c r="J2574" s="3"/>
      <c r="K2574" s="21" t="str">
        <f t="shared" si="165"/>
        <v/>
      </c>
      <c r="L2574" s="2"/>
      <c r="M2574" s="2"/>
      <c r="N2574" s="18"/>
      <c r="O2574" s="18"/>
    </row>
    <row r="2575" spans="1:15" ht="18.75" customHeight="1" x14ac:dyDescent="0.25">
      <c r="A2575" s="18"/>
      <c r="B2575" s="54">
        <f>IF(J2575="",0,COUNTIF($J$7:J2575,J2575))</f>
        <v>0</v>
      </c>
      <c r="C2575" s="54" t="str">
        <f t="shared" si="162"/>
        <v>0</v>
      </c>
      <c r="D2575" s="57">
        <f t="shared" si="163"/>
        <v>45291</v>
      </c>
      <c r="E2575" s="54">
        <f t="shared" si="164"/>
        <v>81</v>
      </c>
      <c r="F2575" s="18"/>
      <c r="G2575" s="46"/>
      <c r="H2575" s="3"/>
      <c r="I2575" s="4"/>
      <c r="J2575" s="3"/>
      <c r="K2575" s="21" t="str">
        <f t="shared" si="165"/>
        <v/>
      </c>
      <c r="L2575" s="2"/>
      <c r="M2575" s="2"/>
      <c r="N2575" s="18"/>
      <c r="O2575" s="18"/>
    </row>
    <row r="2576" spans="1:15" ht="18.75" customHeight="1" x14ac:dyDescent="0.25">
      <c r="A2576" s="18"/>
      <c r="B2576" s="54">
        <f>IF(J2576="",0,COUNTIF($J$7:J2576,J2576))</f>
        <v>0</v>
      </c>
      <c r="C2576" s="54" t="str">
        <f t="shared" si="162"/>
        <v>0</v>
      </c>
      <c r="D2576" s="57">
        <f t="shared" si="163"/>
        <v>45291</v>
      </c>
      <c r="E2576" s="54">
        <f t="shared" si="164"/>
        <v>81</v>
      </c>
      <c r="F2576" s="18"/>
      <c r="G2576" s="46"/>
      <c r="H2576" s="3"/>
      <c r="I2576" s="4"/>
      <c r="J2576" s="3"/>
      <c r="K2576" s="21" t="str">
        <f t="shared" si="165"/>
        <v/>
      </c>
      <c r="L2576" s="2"/>
      <c r="M2576" s="2"/>
      <c r="N2576" s="18"/>
      <c r="O2576" s="18"/>
    </row>
    <row r="2577" spans="1:15" ht="18.75" customHeight="1" x14ac:dyDescent="0.25">
      <c r="A2577" s="18"/>
      <c r="B2577" s="54">
        <f>IF(J2577="",0,COUNTIF($J$7:J2577,J2577))</f>
        <v>0</v>
      </c>
      <c r="C2577" s="54" t="str">
        <f t="shared" si="162"/>
        <v>0</v>
      </c>
      <c r="D2577" s="57">
        <f t="shared" si="163"/>
        <v>45291</v>
      </c>
      <c r="E2577" s="54">
        <f t="shared" si="164"/>
        <v>81</v>
      </c>
      <c r="F2577" s="18"/>
      <c r="G2577" s="46"/>
      <c r="H2577" s="3"/>
      <c r="I2577" s="4"/>
      <c r="J2577" s="3"/>
      <c r="K2577" s="21" t="str">
        <f t="shared" si="165"/>
        <v/>
      </c>
      <c r="L2577" s="2"/>
      <c r="M2577" s="2"/>
      <c r="N2577" s="18"/>
      <c r="O2577" s="18"/>
    </row>
    <row r="2578" spans="1:15" ht="18.75" customHeight="1" x14ac:dyDescent="0.25">
      <c r="A2578" s="18"/>
      <c r="B2578" s="54">
        <f>IF(J2578="",0,COUNTIF($J$7:J2578,J2578))</f>
        <v>0</v>
      </c>
      <c r="C2578" s="54" t="str">
        <f t="shared" si="162"/>
        <v>0</v>
      </c>
      <c r="D2578" s="57">
        <f t="shared" si="163"/>
        <v>45291</v>
      </c>
      <c r="E2578" s="54">
        <f t="shared" si="164"/>
        <v>81</v>
      </c>
      <c r="F2578" s="18"/>
      <c r="G2578" s="46"/>
      <c r="H2578" s="3"/>
      <c r="I2578" s="4"/>
      <c r="J2578" s="3"/>
      <c r="K2578" s="21" t="str">
        <f t="shared" si="165"/>
        <v/>
      </c>
      <c r="L2578" s="2"/>
      <c r="M2578" s="2"/>
      <c r="N2578" s="18"/>
      <c r="O2578" s="18"/>
    </row>
    <row r="2579" spans="1:15" ht="18.75" customHeight="1" x14ac:dyDescent="0.25">
      <c r="A2579" s="18"/>
      <c r="B2579" s="54">
        <f>IF(J2579="",0,COUNTIF($J$7:J2579,J2579))</f>
        <v>0</v>
      </c>
      <c r="C2579" s="54" t="str">
        <f t="shared" si="162"/>
        <v>0</v>
      </c>
      <c r="D2579" s="57">
        <f t="shared" si="163"/>
        <v>45291</v>
      </c>
      <c r="E2579" s="54">
        <f t="shared" si="164"/>
        <v>81</v>
      </c>
      <c r="F2579" s="18"/>
      <c r="G2579" s="46"/>
      <c r="H2579" s="3"/>
      <c r="I2579" s="4"/>
      <c r="J2579" s="3"/>
      <c r="K2579" s="21" t="str">
        <f t="shared" si="165"/>
        <v/>
      </c>
      <c r="L2579" s="2"/>
      <c r="M2579" s="2"/>
      <c r="N2579" s="18"/>
      <c r="O2579" s="18"/>
    </row>
    <row r="2580" spans="1:15" ht="18.75" customHeight="1" x14ac:dyDescent="0.25">
      <c r="A2580" s="18"/>
      <c r="B2580" s="54">
        <f>IF(J2580="",0,COUNTIF($J$7:J2580,J2580))</f>
        <v>0</v>
      </c>
      <c r="C2580" s="54" t="str">
        <f t="shared" si="162"/>
        <v>0</v>
      </c>
      <c r="D2580" s="57">
        <f t="shared" si="163"/>
        <v>45291</v>
      </c>
      <c r="E2580" s="54">
        <f t="shared" si="164"/>
        <v>81</v>
      </c>
      <c r="F2580" s="18"/>
      <c r="G2580" s="46"/>
      <c r="H2580" s="3"/>
      <c r="I2580" s="4"/>
      <c r="J2580" s="3"/>
      <c r="K2580" s="21" t="str">
        <f t="shared" si="165"/>
        <v/>
      </c>
      <c r="L2580" s="2"/>
      <c r="M2580" s="2"/>
      <c r="N2580" s="18"/>
      <c r="O2580" s="18"/>
    </row>
    <row r="2581" spans="1:15" ht="18.75" customHeight="1" x14ac:dyDescent="0.25">
      <c r="A2581" s="18"/>
      <c r="B2581" s="54">
        <f>IF(J2581="",0,COUNTIF($J$7:J2581,J2581))</f>
        <v>0</v>
      </c>
      <c r="C2581" s="54" t="str">
        <f t="shared" si="162"/>
        <v>0</v>
      </c>
      <c r="D2581" s="57">
        <f t="shared" si="163"/>
        <v>45291</v>
      </c>
      <c r="E2581" s="54">
        <f t="shared" si="164"/>
        <v>81</v>
      </c>
      <c r="F2581" s="18"/>
      <c r="G2581" s="46"/>
      <c r="H2581" s="3"/>
      <c r="I2581" s="4"/>
      <c r="J2581" s="3"/>
      <c r="K2581" s="21" t="str">
        <f t="shared" si="165"/>
        <v/>
      </c>
      <c r="L2581" s="2"/>
      <c r="M2581" s="2"/>
      <c r="N2581" s="18"/>
      <c r="O2581" s="18"/>
    </row>
    <row r="2582" spans="1:15" ht="18.75" customHeight="1" x14ac:dyDescent="0.25">
      <c r="A2582" s="18"/>
      <c r="B2582" s="54">
        <f>IF(J2582="",0,COUNTIF($J$7:J2582,J2582))</f>
        <v>0</v>
      </c>
      <c r="C2582" s="54" t="str">
        <f t="shared" si="162"/>
        <v>0</v>
      </c>
      <c r="D2582" s="57">
        <f t="shared" si="163"/>
        <v>45291</v>
      </c>
      <c r="E2582" s="54">
        <f t="shared" si="164"/>
        <v>81</v>
      </c>
      <c r="F2582" s="18"/>
      <c r="G2582" s="46"/>
      <c r="H2582" s="3"/>
      <c r="I2582" s="4"/>
      <c r="J2582" s="3"/>
      <c r="K2582" s="21" t="str">
        <f t="shared" si="165"/>
        <v/>
      </c>
      <c r="L2582" s="2"/>
      <c r="M2582" s="2"/>
      <c r="N2582" s="18"/>
      <c r="O2582" s="18"/>
    </row>
    <row r="2583" spans="1:15" ht="18.75" customHeight="1" x14ac:dyDescent="0.25">
      <c r="A2583" s="18"/>
      <c r="B2583" s="54">
        <f>IF(J2583="",0,COUNTIF($J$7:J2583,J2583))</f>
        <v>0</v>
      </c>
      <c r="C2583" s="54" t="str">
        <f t="shared" si="162"/>
        <v>0</v>
      </c>
      <c r="D2583" s="57">
        <f t="shared" si="163"/>
        <v>45291</v>
      </c>
      <c r="E2583" s="54">
        <f t="shared" si="164"/>
        <v>81</v>
      </c>
      <c r="F2583" s="18"/>
      <c r="G2583" s="46"/>
      <c r="H2583" s="3"/>
      <c r="I2583" s="4"/>
      <c r="J2583" s="3"/>
      <c r="K2583" s="21" t="str">
        <f t="shared" si="165"/>
        <v/>
      </c>
      <c r="L2583" s="2"/>
      <c r="M2583" s="2"/>
      <c r="N2583" s="18"/>
      <c r="O2583" s="18"/>
    </row>
    <row r="2584" spans="1:15" ht="18.75" customHeight="1" x14ac:dyDescent="0.25">
      <c r="A2584" s="18"/>
      <c r="B2584" s="54">
        <f>IF(J2584="",0,COUNTIF($J$7:J2584,J2584))</f>
        <v>0</v>
      </c>
      <c r="C2584" s="54" t="str">
        <f t="shared" si="162"/>
        <v>0</v>
      </c>
      <c r="D2584" s="57">
        <f t="shared" si="163"/>
        <v>45291</v>
      </c>
      <c r="E2584" s="54">
        <f t="shared" si="164"/>
        <v>81</v>
      </c>
      <c r="F2584" s="18"/>
      <c r="G2584" s="46"/>
      <c r="H2584" s="3"/>
      <c r="I2584" s="4"/>
      <c r="J2584" s="3"/>
      <c r="K2584" s="21" t="str">
        <f t="shared" si="165"/>
        <v/>
      </c>
      <c r="L2584" s="2"/>
      <c r="M2584" s="2"/>
      <c r="N2584" s="18"/>
      <c r="O2584" s="18"/>
    </row>
    <row r="2585" spans="1:15" ht="18.75" customHeight="1" x14ac:dyDescent="0.25">
      <c r="A2585" s="18"/>
      <c r="B2585" s="54">
        <f>IF(J2585="",0,COUNTIF($J$7:J2585,J2585))</f>
        <v>0</v>
      </c>
      <c r="C2585" s="54" t="str">
        <f t="shared" si="162"/>
        <v>0</v>
      </c>
      <c r="D2585" s="57">
        <f t="shared" si="163"/>
        <v>45291</v>
      </c>
      <c r="E2585" s="54">
        <f t="shared" si="164"/>
        <v>81</v>
      </c>
      <c r="F2585" s="18"/>
      <c r="G2585" s="46"/>
      <c r="H2585" s="3"/>
      <c r="I2585" s="4"/>
      <c r="J2585" s="3"/>
      <c r="K2585" s="21" t="str">
        <f t="shared" si="165"/>
        <v/>
      </c>
      <c r="L2585" s="2"/>
      <c r="M2585" s="2"/>
      <c r="N2585" s="18"/>
      <c r="O2585" s="18"/>
    </row>
    <row r="2586" spans="1:15" ht="18.75" customHeight="1" x14ac:dyDescent="0.25">
      <c r="A2586" s="18"/>
      <c r="B2586" s="54">
        <f>IF(J2586="",0,COUNTIF($J$7:J2586,J2586))</f>
        <v>0</v>
      </c>
      <c r="C2586" s="54" t="str">
        <f t="shared" si="162"/>
        <v>0</v>
      </c>
      <c r="D2586" s="57">
        <f t="shared" si="163"/>
        <v>45291</v>
      </c>
      <c r="E2586" s="54">
        <f t="shared" si="164"/>
        <v>81</v>
      </c>
      <c r="F2586" s="18"/>
      <c r="G2586" s="46"/>
      <c r="H2586" s="3"/>
      <c r="I2586" s="4"/>
      <c r="J2586" s="3"/>
      <c r="K2586" s="21" t="str">
        <f t="shared" si="165"/>
        <v/>
      </c>
      <c r="L2586" s="2"/>
      <c r="M2586" s="2"/>
      <c r="N2586" s="18"/>
      <c r="O2586" s="18"/>
    </row>
    <row r="2587" spans="1:15" ht="18.75" customHeight="1" x14ac:dyDescent="0.25">
      <c r="A2587" s="18"/>
      <c r="B2587" s="54">
        <f>IF(J2587="",0,COUNTIF($J$7:J2587,J2587))</f>
        <v>0</v>
      </c>
      <c r="C2587" s="54" t="str">
        <f t="shared" si="162"/>
        <v>0</v>
      </c>
      <c r="D2587" s="57">
        <f t="shared" si="163"/>
        <v>45291</v>
      </c>
      <c r="E2587" s="54">
        <f t="shared" si="164"/>
        <v>81</v>
      </c>
      <c r="F2587" s="18"/>
      <c r="G2587" s="46"/>
      <c r="H2587" s="3"/>
      <c r="I2587" s="4"/>
      <c r="J2587" s="3"/>
      <c r="K2587" s="21" t="str">
        <f t="shared" si="165"/>
        <v/>
      </c>
      <c r="L2587" s="2"/>
      <c r="M2587" s="2"/>
      <c r="N2587" s="18"/>
      <c r="O2587" s="18"/>
    </row>
    <row r="2588" spans="1:15" ht="18.75" customHeight="1" x14ac:dyDescent="0.25">
      <c r="A2588" s="18"/>
      <c r="B2588" s="54">
        <f>IF(J2588="",0,COUNTIF($J$7:J2588,J2588))</f>
        <v>0</v>
      </c>
      <c r="C2588" s="54" t="str">
        <f t="shared" si="162"/>
        <v>0</v>
      </c>
      <c r="D2588" s="57">
        <f t="shared" si="163"/>
        <v>45291</v>
      </c>
      <c r="E2588" s="54">
        <f t="shared" si="164"/>
        <v>81</v>
      </c>
      <c r="F2588" s="18"/>
      <c r="G2588" s="46"/>
      <c r="H2588" s="3"/>
      <c r="I2588" s="4"/>
      <c r="J2588" s="3"/>
      <c r="K2588" s="21" t="str">
        <f t="shared" si="165"/>
        <v/>
      </c>
      <c r="L2588" s="2"/>
      <c r="M2588" s="2"/>
      <c r="N2588" s="18"/>
      <c r="O2588" s="18"/>
    </row>
    <row r="2589" spans="1:15" ht="18.75" customHeight="1" x14ac:dyDescent="0.25">
      <c r="A2589" s="18"/>
      <c r="B2589" s="54">
        <f>IF(J2589="",0,COUNTIF($J$7:J2589,J2589))</f>
        <v>0</v>
      </c>
      <c r="C2589" s="54" t="str">
        <f t="shared" si="162"/>
        <v>0</v>
      </c>
      <c r="D2589" s="57">
        <f t="shared" si="163"/>
        <v>45291</v>
      </c>
      <c r="E2589" s="54">
        <f t="shared" si="164"/>
        <v>81</v>
      </c>
      <c r="F2589" s="18"/>
      <c r="G2589" s="46"/>
      <c r="H2589" s="3"/>
      <c r="I2589" s="4"/>
      <c r="J2589" s="3"/>
      <c r="K2589" s="21" t="str">
        <f t="shared" si="165"/>
        <v/>
      </c>
      <c r="L2589" s="2"/>
      <c r="M2589" s="2"/>
      <c r="N2589" s="18"/>
      <c r="O2589" s="18"/>
    </row>
    <row r="2590" spans="1:15" ht="18.75" customHeight="1" x14ac:dyDescent="0.25">
      <c r="A2590" s="18"/>
      <c r="B2590" s="54">
        <f>IF(J2590="",0,COUNTIF($J$7:J2590,J2590))</f>
        <v>0</v>
      </c>
      <c r="C2590" s="54" t="str">
        <f t="shared" si="162"/>
        <v>0</v>
      </c>
      <c r="D2590" s="57">
        <f t="shared" si="163"/>
        <v>45291</v>
      </c>
      <c r="E2590" s="54">
        <f t="shared" si="164"/>
        <v>81</v>
      </c>
      <c r="F2590" s="18"/>
      <c r="G2590" s="46"/>
      <c r="H2590" s="3"/>
      <c r="I2590" s="4"/>
      <c r="J2590" s="3"/>
      <c r="K2590" s="21" t="str">
        <f t="shared" si="165"/>
        <v/>
      </c>
      <c r="L2590" s="2"/>
      <c r="M2590" s="2"/>
      <c r="N2590" s="18"/>
      <c r="O2590" s="18"/>
    </row>
    <row r="2591" spans="1:15" ht="18.75" customHeight="1" x14ac:dyDescent="0.25">
      <c r="A2591" s="18"/>
      <c r="B2591" s="54">
        <f>IF(J2591="",0,COUNTIF($J$7:J2591,J2591))</f>
        <v>0</v>
      </c>
      <c r="C2591" s="54" t="str">
        <f t="shared" si="162"/>
        <v>0</v>
      </c>
      <c r="D2591" s="57">
        <f t="shared" si="163"/>
        <v>45291</v>
      </c>
      <c r="E2591" s="54">
        <f t="shared" si="164"/>
        <v>81</v>
      </c>
      <c r="F2591" s="18"/>
      <c r="G2591" s="46"/>
      <c r="H2591" s="3"/>
      <c r="I2591" s="4"/>
      <c r="J2591" s="3"/>
      <c r="K2591" s="21" t="str">
        <f t="shared" si="165"/>
        <v/>
      </c>
      <c r="L2591" s="2"/>
      <c r="M2591" s="2"/>
      <c r="N2591" s="18"/>
      <c r="O2591" s="18"/>
    </row>
    <row r="2592" spans="1:15" ht="18.75" customHeight="1" x14ac:dyDescent="0.25">
      <c r="A2592" s="18"/>
      <c r="B2592" s="54">
        <f>IF(J2592="",0,COUNTIF($J$7:J2592,J2592))</f>
        <v>0</v>
      </c>
      <c r="C2592" s="54" t="str">
        <f t="shared" si="162"/>
        <v>0</v>
      </c>
      <c r="D2592" s="57">
        <f t="shared" si="163"/>
        <v>45291</v>
      </c>
      <c r="E2592" s="54">
        <f t="shared" si="164"/>
        <v>81</v>
      </c>
      <c r="F2592" s="18"/>
      <c r="G2592" s="46"/>
      <c r="H2592" s="3"/>
      <c r="I2592" s="4"/>
      <c r="J2592" s="3"/>
      <c r="K2592" s="21" t="str">
        <f t="shared" si="165"/>
        <v/>
      </c>
      <c r="L2592" s="2"/>
      <c r="M2592" s="2"/>
      <c r="N2592" s="18"/>
      <c r="O2592" s="18"/>
    </row>
    <row r="2593" spans="1:15" ht="18.75" customHeight="1" x14ac:dyDescent="0.25">
      <c r="A2593" s="18"/>
      <c r="B2593" s="54">
        <f>IF(J2593="",0,COUNTIF($J$7:J2593,J2593))</f>
        <v>0</v>
      </c>
      <c r="C2593" s="54" t="str">
        <f t="shared" si="162"/>
        <v>0</v>
      </c>
      <c r="D2593" s="57">
        <f t="shared" si="163"/>
        <v>45291</v>
      </c>
      <c r="E2593" s="54">
        <f t="shared" si="164"/>
        <v>81</v>
      </c>
      <c r="F2593" s="18"/>
      <c r="G2593" s="46"/>
      <c r="H2593" s="3"/>
      <c r="I2593" s="4"/>
      <c r="J2593" s="3"/>
      <c r="K2593" s="21" t="str">
        <f t="shared" si="165"/>
        <v/>
      </c>
      <c r="L2593" s="2"/>
      <c r="M2593" s="2"/>
      <c r="N2593" s="18"/>
      <c r="O2593" s="18"/>
    </row>
    <row r="2594" spans="1:15" ht="18.75" customHeight="1" x14ac:dyDescent="0.25">
      <c r="A2594" s="18"/>
      <c r="B2594" s="54">
        <f>IF(J2594="",0,COUNTIF($J$7:J2594,J2594))</f>
        <v>0</v>
      </c>
      <c r="C2594" s="54" t="str">
        <f t="shared" si="162"/>
        <v>0</v>
      </c>
      <c r="D2594" s="57">
        <f t="shared" si="163"/>
        <v>45291</v>
      </c>
      <c r="E2594" s="54">
        <f t="shared" si="164"/>
        <v>81</v>
      </c>
      <c r="F2594" s="18"/>
      <c r="G2594" s="46"/>
      <c r="H2594" s="3"/>
      <c r="I2594" s="4"/>
      <c r="J2594" s="3"/>
      <c r="K2594" s="21" t="str">
        <f t="shared" si="165"/>
        <v/>
      </c>
      <c r="L2594" s="2"/>
      <c r="M2594" s="2"/>
      <c r="N2594" s="18"/>
      <c r="O2594" s="18"/>
    </row>
    <row r="2595" spans="1:15" ht="18.75" customHeight="1" x14ac:dyDescent="0.25">
      <c r="A2595" s="18"/>
      <c r="B2595" s="54">
        <f>IF(J2595="",0,COUNTIF($J$7:J2595,J2595))</f>
        <v>0</v>
      </c>
      <c r="C2595" s="54" t="str">
        <f t="shared" si="162"/>
        <v>0</v>
      </c>
      <c r="D2595" s="57">
        <f t="shared" si="163"/>
        <v>45291</v>
      </c>
      <c r="E2595" s="54">
        <f t="shared" si="164"/>
        <v>81</v>
      </c>
      <c r="F2595" s="18"/>
      <c r="G2595" s="46"/>
      <c r="H2595" s="3"/>
      <c r="I2595" s="4"/>
      <c r="J2595" s="3"/>
      <c r="K2595" s="21" t="str">
        <f t="shared" si="165"/>
        <v/>
      </c>
      <c r="L2595" s="2"/>
      <c r="M2595" s="2"/>
      <c r="N2595" s="18"/>
      <c r="O2595" s="18"/>
    </row>
    <row r="2596" spans="1:15" ht="18.75" customHeight="1" x14ac:dyDescent="0.25">
      <c r="A2596" s="18"/>
      <c r="B2596" s="54">
        <f>IF(J2596="",0,COUNTIF($J$7:J2596,J2596))</f>
        <v>0</v>
      </c>
      <c r="C2596" s="54" t="str">
        <f t="shared" si="162"/>
        <v>0</v>
      </c>
      <c r="D2596" s="57">
        <f t="shared" si="163"/>
        <v>45291</v>
      </c>
      <c r="E2596" s="54">
        <f t="shared" si="164"/>
        <v>81</v>
      </c>
      <c r="F2596" s="18"/>
      <c r="G2596" s="46"/>
      <c r="H2596" s="3"/>
      <c r="I2596" s="4"/>
      <c r="J2596" s="3"/>
      <c r="K2596" s="21" t="str">
        <f t="shared" si="165"/>
        <v/>
      </c>
      <c r="L2596" s="2"/>
      <c r="M2596" s="2"/>
      <c r="N2596" s="18"/>
      <c r="O2596" s="18"/>
    </row>
    <row r="2597" spans="1:15" ht="18.75" customHeight="1" x14ac:dyDescent="0.25">
      <c r="A2597" s="18"/>
      <c r="B2597" s="54">
        <f>IF(J2597="",0,COUNTIF($J$7:J2597,J2597))</f>
        <v>0</v>
      </c>
      <c r="C2597" s="54" t="str">
        <f t="shared" si="162"/>
        <v>0</v>
      </c>
      <c r="D2597" s="57">
        <f t="shared" si="163"/>
        <v>45291</v>
      </c>
      <c r="E2597" s="54">
        <f t="shared" si="164"/>
        <v>81</v>
      </c>
      <c r="F2597" s="18"/>
      <c r="G2597" s="46"/>
      <c r="H2597" s="3"/>
      <c r="I2597" s="4"/>
      <c r="J2597" s="3"/>
      <c r="K2597" s="21" t="str">
        <f t="shared" si="165"/>
        <v/>
      </c>
      <c r="L2597" s="2"/>
      <c r="M2597" s="2"/>
      <c r="N2597" s="18"/>
      <c r="O2597" s="18"/>
    </row>
    <row r="2598" spans="1:15" ht="18.75" customHeight="1" x14ac:dyDescent="0.25">
      <c r="A2598" s="18"/>
      <c r="B2598" s="54">
        <f>IF(J2598="",0,COUNTIF($J$7:J2598,J2598))</f>
        <v>0</v>
      </c>
      <c r="C2598" s="54" t="str">
        <f t="shared" si="162"/>
        <v>0</v>
      </c>
      <c r="D2598" s="57">
        <f t="shared" si="163"/>
        <v>45291</v>
      </c>
      <c r="E2598" s="54">
        <f t="shared" si="164"/>
        <v>81</v>
      </c>
      <c r="F2598" s="18"/>
      <c r="G2598" s="46"/>
      <c r="H2598" s="3"/>
      <c r="I2598" s="4"/>
      <c r="J2598" s="3"/>
      <c r="K2598" s="21" t="str">
        <f t="shared" si="165"/>
        <v/>
      </c>
      <c r="L2598" s="2"/>
      <c r="M2598" s="2"/>
      <c r="N2598" s="18"/>
      <c r="O2598" s="18"/>
    </row>
    <row r="2599" spans="1:15" ht="18.75" customHeight="1" x14ac:dyDescent="0.25">
      <c r="A2599" s="18"/>
      <c r="B2599" s="54">
        <f>IF(J2599="",0,COUNTIF($J$7:J2599,J2599))</f>
        <v>0</v>
      </c>
      <c r="C2599" s="54" t="str">
        <f t="shared" si="162"/>
        <v>0</v>
      </c>
      <c r="D2599" s="57">
        <f t="shared" si="163"/>
        <v>45291</v>
      </c>
      <c r="E2599" s="54">
        <f t="shared" si="164"/>
        <v>81</v>
      </c>
      <c r="F2599" s="18"/>
      <c r="G2599" s="46"/>
      <c r="H2599" s="3"/>
      <c r="I2599" s="4"/>
      <c r="J2599" s="3"/>
      <c r="K2599" s="21" t="str">
        <f t="shared" si="165"/>
        <v/>
      </c>
      <c r="L2599" s="2"/>
      <c r="M2599" s="2"/>
      <c r="N2599" s="18"/>
      <c r="O2599" s="18"/>
    </row>
    <row r="2600" spans="1:15" ht="18.75" customHeight="1" x14ac:dyDescent="0.25">
      <c r="A2600" s="18"/>
      <c r="B2600" s="54">
        <f>IF(J2600="",0,COUNTIF($J$7:J2600,J2600))</f>
        <v>0</v>
      </c>
      <c r="C2600" s="54" t="str">
        <f t="shared" si="162"/>
        <v>0</v>
      </c>
      <c r="D2600" s="57">
        <f t="shared" si="163"/>
        <v>45291</v>
      </c>
      <c r="E2600" s="54">
        <f t="shared" si="164"/>
        <v>81</v>
      </c>
      <c r="F2600" s="18"/>
      <c r="G2600" s="46"/>
      <c r="H2600" s="3"/>
      <c r="I2600" s="4"/>
      <c r="J2600" s="3"/>
      <c r="K2600" s="21" t="str">
        <f t="shared" si="165"/>
        <v/>
      </c>
      <c r="L2600" s="2"/>
      <c r="M2600" s="2"/>
      <c r="N2600" s="18"/>
      <c r="O2600" s="18"/>
    </row>
    <row r="2601" spans="1:15" ht="18.75" customHeight="1" x14ac:dyDescent="0.25">
      <c r="A2601" s="18"/>
      <c r="B2601" s="54">
        <f>IF(J2601="",0,COUNTIF($J$7:J2601,J2601))</f>
        <v>0</v>
      </c>
      <c r="C2601" s="54" t="str">
        <f t="shared" si="162"/>
        <v>0</v>
      </c>
      <c r="D2601" s="57">
        <f t="shared" si="163"/>
        <v>45291</v>
      </c>
      <c r="E2601" s="54">
        <f t="shared" si="164"/>
        <v>81</v>
      </c>
      <c r="F2601" s="18"/>
      <c r="G2601" s="46"/>
      <c r="H2601" s="3"/>
      <c r="I2601" s="4"/>
      <c r="J2601" s="3"/>
      <c r="K2601" s="21" t="str">
        <f t="shared" si="165"/>
        <v/>
      </c>
      <c r="L2601" s="2"/>
      <c r="M2601" s="2"/>
      <c r="N2601" s="18"/>
      <c r="O2601" s="18"/>
    </row>
    <row r="2602" spans="1:15" ht="18.75" customHeight="1" x14ac:dyDescent="0.25">
      <c r="A2602" s="18"/>
      <c r="B2602" s="54">
        <f>IF(J2602="",0,COUNTIF($J$7:J2602,J2602))</f>
        <v>0</v>
      </c>
      <c r="C2602" s="54" t="str">
        <f t="shared" si="162"/>
        <v>0</v>
      </c>
      <c r="D2602" s="57">
        <f t="shared" si="163"/>
        <v>45291</v>
      </c>
      <c r="E2602" s="54">
        <f t="shared" si="164"/>
        <v>81</v>
      </c>
      <c r="F2602" s="18"/>
      <c r="G2602" s="46"/>
      <c r="H2602" s="3"/>
      <c r="I2602" s="4"/>
      <c r="J2602" s="3"/>
      <c r="K2602" s="21" t="str">
        <f t="shared" si="165"/>
        <v/>
      </c>
      <c r="L2602" s="2"/>
      <c r="M2602" s="2"/>
      <c r="N2602" s="18"/>
      <c r="O2602" s="18"/>
    </row>
    <row r="2603" spans="1:15" ht="18.75" customHeight="1" x14ac:dyDescent="0.25">
      <c r="A2603" s="18"/>
      <c r="B2603" s="54">
        <f>IF(J2603="",0,COUNTIF($J$7:J2603,J2603))</f>
        <v>0</v>
      </c>
      <c r="C2603" s="54" t="str">
        <f t="shared" si="162"/>
        <v>0</v>
      </c>
      <c r="D2603" s="57">
        <f t="shared" si="163"/>
        <v>45291</v>
      </c>
      <c r="E2603" s="54">
        <f t="shared" si="164"/>
        <v>81</v>
      </c>
      <c r="F2603" s="18"/>
      <c r="G2603" s="46"/>
      <c r="H2603" s="3"/>
      <c r="I2603" s="4"/>
      <c r="J2603" s="3"/>
      <c r="K2603" s="21" t="str">
        <f t="shared" si="165"/>
        <v/>
      </c>
      <c r="L2603" s="2"/>
      <c r="M2603" s="2"/>
      <c r="N2603" s="18"/>
      <c r="O2603" s="18"/>
    </row>
    <row r="2604" spans="1:15" ht="18.75" customHeight="1" x14ac:dyDescent="0.25">
      <c r="A2604" s="18"/>
      <c r="B2604" s="54">
        <f>IF(J2604="",0,COUNTIF($J$7:J2604,J2604))</f>
        <v>0</v>
      </c>
      <c r="C2604" s="54" t="str">
        <f t="shared" si="162"/>
        <v>0</v>
      </c>
      <c r="D2604" s="57">
        <f t="shared" si="163"/>
        <v>45291</v>
      </c>
      <c r="E2604" s="54">
        <f t="shared" si="164"/>
        <v>81</v>
      </c>
      <c r="F2604" s="18"/>
      <c r="G2604" s="46"/>
      <c r="H2604" s="3"/>
      <c r="I2604" s="4"/>
      <c r="J2604" s="3"/>
      <c r="K2604" s="21" t="str">
        <f t="shared" si="165"/>
        <v/>
      </c>
      <c r="L2604" s="2"/>
      <c r="M2604" s="2"/>
      <c r="N2604" s="18"/>
      <c r="O2604" s="18"/>
    </row>
    <row r="2605" spans="1:15" ht="18.75" customHeight="1" x14ac:dyDescent="0.25">
      <c r="A2605" s="18"/>
      <c r="B2605" s="54">
        <f>IF(J2605="",0,COUNTIF($J$7:J2605,J2605))</f>
        <v>0</v>
      </c>
      <c r="C2605" s="54" t="str">
        <f t="shared" si="162"/>
        <v>0</v>
      </c>
      <c r="D2605" s="57">
        <f t="shared" si="163"/>
        <v>45291</v>
      </c>
      <c r="E2605" s="54">
        <f t="shared" si="164"/>
        <v>81</v>
      </c>
      <c r="F2605" s="18"/>
      <c r="G2605" s="46"/>
      <c r="H2605" s="3"/>
      <c r="I2605" s="4"/>
      <c r="J2605" s="3"/>
      <c r="K2605" s="21" t="str">
        <f t="shared" si="165"/>
        <v/>
      </c>
      <c r="L2605" s="2"/>
      <c r="M2605" s="2"/>
      <c r="N2605" s="18"/>
      <c r="O2605" s="18"/>
    </row>
    <row r="2606" spans="1:15" ht="18.75" customHeight="1" x14ac:dyDescent="0.25">
      <c r="A2606" s="18"/>
      <c r="B2606" s="54">
        <f>IF(J2606="",0,COUNTIF($J$7:J2606,J2606))</f>
        <v>0</v>
      </c>
      <c r="C2606" s="54" t="str">
        <f t="shared" si="162"/>
        <v>0</v>
      </c>
      <c r="D2606" s="57">
        <f t="shared" si="163"/>
        <v>45291</v>
      </c>
      <c r="E2606" s="54">
        <f t="shared" si="164"/>
        <v>81</v>
      </c>
      <c r="F2606" s="18"/>
      <c r="G2606" s="46"/>
      <c r="H2606" s="3"/>
      <c r="I2606" s="4"/>
      <c r="J2606" s="3"/>
      <c r="K2606" s="21" t="str">
        <f t="shared" si="165"/>
        <v/>
      </c>
      <c r="L2606" s="2"/>
      <c r="M2606" s="2"/>
      <c r="N2606" s="18"/>
      <c r="O2606" s="18"/>
    </row>
    <row r="2607" spans="1:15" ht="18.75" customHeight="1" x14ac:dyDescent="0.25">
      <c r="A2607" s="18"/>
      <c r="B2607" s="54">
        <f>IF(J2607="",0,COUNTIF($J$7:J2607,J2607))</f>
        <v>0</v>
      </c>
      <c r="C2607" s="54" t="str">
        <f t="shared" si="162"/>
        <v>0</v>
      </c>
      <c r="D2607" s="57">
        <f t="shared" si="163"/>
        <v>45291</v>
      </c>
      <c r="E2607" s="54">
        <f t="shared" si="164"/>
        <v>81</v>
      </c>
      <c r="F2607" s="18"/>
      <c r="G2607" s="46"/>
      <c r="H2607" s="3"/>
      <c r="I2607" s="4"/>
      <c r="J2607" s="3"/>
      <c r="K2607" s="21" t="str">
        <f t="shared" si="165"/>
        <v/>
      </c>
      <c r="L2607" s="2"/>
      <c r="M2607" s="2"/>
      <c r="N2607" s="18"/>
      <c r="O2607" s="18"/>
    </row>
    <row r="2608" spans="1:15" ht="18.75" customHeight="1" x14ac:dyDescent="0.25">
      <c r="A2608" s="18"/>
      <c r="B2608" s="54">
        <f>IF(J2608="",0,COUNTIF($J$7:J2608,J2608))</f>
        <v>0</v>
      </c>
      <c r="C2608" s="54" t="str">
        <f t="shared" si="162"/>
        <v>0</v>
      </c>
      <c r="D2608" s="57">
        <f t="shared" si="163"/>
        <v>45291</v>
      </c>
      <c r="E2608" s="54">
        <f t="shared" si="164"/>
        <v>81</v>
      </c>
      <c r="F2608" s="18"/>
      <c r="G2608" s="46"/>
      <c r="H2608" s="3"/>
      <c r="I2608" s="4"/>
      <c r="J2608" s="3"/>
      <c r="K2608" s="21" t="str">
        <f t="shared" si="165"/>
        <v/>
      </c>
      <c r="L2608" s="2"/>
      <c r="M2608" s="2"/>
      <c r="N2608" s="18"/>
      <c r="O2608" s="18"/>
    </row>
    <row r="2609" spans="1:15" ht="18.75" customHeight="1" x14ac:dyDescent="0.25">
      <c r="A2609" s="18"/>
      <c r="B2609" s="54">
        <f>IF(J2609="",0,COUNTIF($J$7:J2609,J2609))</f>
        <v>0</v>
      </c>
      <c r="C2609" s="54" t="str">
        <f t="shared" si="162"/>
        <v>0</v>
      </c>
      <c r="D2609" s="57">
        <f t="shared" si="163"/>
        <v>45291</v>
      </c>
      <c r="E2609" s="54">
        <f t="shared" si="164"/>
        <v>81</v>
      </c>
      <c r="F2609" s="18"/>
      <c r="G2609" s="46"/>
      <c r="H2609" s="3"/>
      <c r="I2609" s="4"/>
      <c r="J2609" s="3"/>
      <c r="K2609" s="21" t="str">
        <f t="shared" si="165"/>
        <v/>
      </c>
      <c r="L2609" s="2"/>
      <c r="M2609" s="2"/>
      <c r="N2609" s="18"/>
      <c r="O2609" s="18"/>
    </row>
    <row r="2610" spans="1:15" ht="18.75" customHeight="1" x14ac:dyDescent="0.25">
      <c r="A2610" s="18"/>
      <c r="B2610" s="54">
        <f>IF(J2610="",0,COUNTIF($J$7:J2610,J2610))</f>
        <v>0</v>
      </c>
      <c r="C2610" s="54" t="str">
        <f t="shared" si="162"/>
        <v>0</v>
      </c>
      <c r="D2610" s="57">
        <f t="shared" si="163"/>
        <v>45291</v>
      </c>
      <c r="E2610" s="54">
        <f t="shared" si="164"/>
        <v>81</v>
      </c>
      <c r="F2610" s="18"/>
      <c r="G2610" s="46"/>
      <c r="H2610" s="3"/>
      <c r="I2610" s="4"/>
      <c r="J2610" s="3"/>
      <c r="K2610" s="21" t="str">
        <f t="shared" si="165"/>
        <v/>
      </c>
      <c r="L2610" s="2"/>
      <c r="M2610" s="2"/>
      <c r="N2610" s="18"/>
      <c r="O2610" s="18"/>
    </row>
    <row r="2611" spans="1:15" ht="18.75" customHeight="1" x14ac:dyDescent="0.25">
      <c r="A2611" s="18"/>
      <c r="B2611" s="54">
        <f>IF(J2611="",0,COUNTIF($J$7:J2611,J2611))</f>
        <v>0</v>
      </c>
      <c r="C2611" s="54" t="str">
        <f t="shared" ref="C2611:C2674" si="166">B2611&amp;J2611</f>
        <v>0</v>
      </c>
      <c r="D2611" s="57">
        <f t="shared" ref="D2611:D2674" si="167">IF(G2611&lt;&gt;"",G2611,D2610)</f>
        <v>45291</v>
      </c>
      <c r="E2611" s="54">
        <f t="shared" ref="E2611:E2674" si="168">IF(H2611&lt;&gt;"",H2611,E2610)</f>
        <v>81</v>
      </c>
      <c r="F2611" s="18"/>
      <c r="G2611" s="46"/>
      <c r="H2611" s="3"/>
      <c r="I2611" s="4"/>
      <c r="J2611" s="3"/>
      <c r="K2611" s="21" t="str">
        <f t="shared" ref="K2611:K2674" si="169">IF(J2611&lt;&gt;"",VLOOKUP(J2611,DA,2,FALSE),"")</f>
        <v/>
      </c>
      <c r="L2611" s="2"/>
      <c r="M2611" s="2"/>
      <c r="N2611" s="18"/>
      <c r="O2611" s="18"/>
    </row>
    <row r="2612" spans="1:15" ht="18.75" customHeight="1" x14ac:dyDescent="0.25">
      <c r="A2612" s="18"/>
      <c r="B2612" s="54">
        <f>IF(J2612="",0,COUNTIF($J$7:J2612,J2612))</f>
        <v>0</v>
      </c>
      <c r="C2612" s="54" t="str">
        <f t="shared" si="166"/>
        <v>0</v>
      </c>
      <c r="D2612" s="57">
        <f t="shared" si="167"/>
        <v>45291</v>
      </c>
      <c r="E2612" s="54">
        <f t="shared" si="168"/>
        <v>81</v>
      </c>
      <c r="F2612" s="18"/>
      <c r="G2612" s="46"/>
      <c r="H2612" s="3"/>
      <c r="I2612" s="4"/>
      <c r="J2612" s="3"/>
      <c r="K2612" s="21" t="str">
        <f t="shared" si="169"/>
        <v/>
      </c>
      <c r="L2612" s="2"/>
      <c r="M2612" s="2"/>
      <c r="N2612" s="18"/>
      <c r="O2612" s="18"/>
    </row>
    <row r="2613" spans="1:15" ht="18.75" customHeight="1" x14ac:dyDescent="0.25">
      <c r="A2613" s="18"/>
      <c r="B2613" s="54">
        <f>IF(J2613="",0,COUNTIF($J$7:J2613,J2613))</f>
        <v>0</v>
      </c>
      <c r="C2613" s="54" t="str">
        <f t="shared" si="166"/>
        <v>0</v>
      </c>
      <c r="D2613" s="57">
        <f t="shared" si="167"/>
        <v>45291</v>
      </c>
      <c r="E2613" s="54">
        <f t="shared" si="168"/>
        <v>81</v>
      </c>
      <c r="F2613" s="18"/>
      <c r="G2613" s="46"/>
      <c r="H2613" s="3"/>
      <c r="I2613" s="4"/>
      <c r="J2613" s="3"/>
      <c r="K2613" s="21" t="str">
        <f t="shared" si="169"/>
        <v/>
      </c>
      <c r="L2613" s="2"/>
      <c r="M2613" s="2"/>
      <c r="N2613" s="18"/>
      <c r="O2613" s="18"/>
    </row>
    <row r="2614" spans="1:15" ht="18.75" customHeight="1" x14ac:dyDescent="0.25">
      <c r="A2614" s="18"/>
      <c r="B2614" s="54">
        <f>IF(J2614="",0,COUNTIF($J$7:J2614,J2614))</f>
        <v>0</v>
      </c>
      <c r="C2614" s="54" t="str">
        <f t="shared" si="166"/>
        <v>0</v>
      </c>
      <c r="D2614" s="57">
        <f t="shared" si="167"/>
        <v>45291</v>
      </c>
      <c r="E2614" s="54">
        <f t="shared" si="168"/>
        <v>81</v>
      </c>
      <c r="F2614" s="18"/>
      <c r="G2614" s="46"/>
      <c r="H2614" s="3"/>
      <c r="I2614" s="4"/>
      <c r="J2614" s="3"/>
      <c r="K2614" s="21" t="str">
        <f t="shared" si="169"/>
        <v/>
      </c>
      <c r="L2614" s="2"/>
      <c r="M2614" s="2"/>
      <c r="N2614" s="18"/>
      <c r="O2614" s="18"/>
    </row>
    <row r="2615" spans="1:15" ht="18.75" customHeight="1" x14ac:dyDescent="0.25">
      <c r="A2615" s="18"/>
      <c r="B2615" s="54">
        <f>IF(J2615="",0,COUNTIF($J$7:J2615,J2615))</f>
        <v>0</v>
      </c>
      <c r="C2615" s="54" t="str">
        <f t="shared" si="166"/>
        <v>0</v>
      </c>
      <c r="D2615" s="57">
        <f t="shared" si="167"/>
        <v>45291</v>
      </c>
      <c r="E2615" s="54">
        <f t="shared" si="168"/>
        <v>81</v>
      </c>
      <c r="F2615" s="18"/>
      <c r="G2615" s="46"/>
      <c r="H2615" s="3"/>
      <c r="I2615" s="4"/>
      <c r="J2615" s="3"/>
      <c r="K2615" s="21" t="str">
        <f t="shared" si="169"/>
        <v/>
      </c>
      <c r="L2615" s="2"/>
      <c r="M2615" s="2"/>
      <c r="N2615" s="18"/>
      <c r="O2615" s="18"/>
    </row>
    <row r="2616" spans="1:15" ht="18.75" customHeight="1" x14ac:dyDescent="0.25">
      <c r="A2616" s="18"/>
      <c r="B2616" s="54">
        <f>IF(J2616="",0,COUNTIF($J$7:J2616,J2616))</f>
        <v>0</v>
      </c>
      <c r="C2616" s="54" t="str">
        <f t="shared" si="166"/>
        <v>0</v>
      </c>
      <c r="D2616" s="57">
        <f t="shared" si="167"/>
        <v>45291</v>
      </c>
      <c r="E2616" s="54">
        <f t="shared" si="168"/>
        <v>81</v>
      </c>
      <c r="F2616" s="18"/>
      <c r="G2616" s="46"/>
      <c r="H2616" s="3"/>
      <c r="I2616" s="4"/>
      <c r="J2616" s="3"/>
      <c r="K2616" s="21" t="str">
        <f t="shared" si="169"/>
        <v/>
      </c>
      <c r="L2616" s="2"/>
      <c r="M2616" s="2"/>
      <c r="N2616" s="18"/>
      <c r="O2616" s="18"/>
    </row>
    <row r="2617" spans="1:15" ht="18.75" customHeight="1" x14ac:dyDescent="0.25">
      <c r="A2617" s="18"/>
      <c r="B2617" s="54">
        <f>IF(J2617="",0,COUNTIF($J$7:J2617,J2617))</f>
        <v>0</v>
      </c>
      <c r="C2617" s="54" t="str">
        <f t="shared" si="166"/>
        <v>0</v>
      </c>
      <c r="D2617" s="57">
        <f t="shared" si="167"/>
        <v>45291</v>
      </c>
      <c r="E2617" s="54">
        <f t="shared" si="168"/>
        <v>81</v>
      </c>
      <c r="F2617" s="18"/>
      <c r="G2617" s="46"/>
      <c r="H2617" s="3"/>
      <c r="I2617" s="4"/>
      <c r="J2617" s="3"/>
      <c r="K2617" s="21" t="str">
        <f t="shared" si="169"/>
        <v/>
      </c>
      <c r="L2617" s="2"/>
      <c r="M2617" s="2"/>
      <c r="N2617" s="18"/>
      <c r="O2617" s="18"/>
    </row>
    <row r="2618" spans="1:15" ht="18.75" customHeight="1" x14ac:dyDescent="0.25">
      <c r="A2618" s="18"/>
      <c r="B2618" s="54">
        <f>IF(J2618="",0,COUNTIF($J$7:J2618,J2618))</f>
        <v>0</v>
      </c>
      <c r="C2618" s="54" t="str">
        <f t="shared" si="166"/>
        <v>0</v>
      </c>
      <c r="D2618" s="57">
        <f t="shared" si="167"/>
        <v>45291</v>
      </c>
      <c r="E2618" s="54">
        <f t="shared" si="168"/>
        <v>81</v>
      </c>
      <c r="F2618" s="18"/>
      <c r="G2618" s="46"/>
      <c r="H2618" s="3"/>
      <c r="I2618" s="4"/>
      <c r="J2618" s="3"/>
      <c r="K2618" s="21" t="str">
        <f t="shared" si="169"/>
        <v/>
      </c>
      <c r="L2618" s="2"/>
      <c r="M2618" s="2"/>
      <c r="N2618" s="18"/>
      <c r="O2618" s="18"/>
    </row>
    <row r="2619" spans="1:15" ht="18.75" customHeight="1" x14ac:dyDescent="0.25">
      <c r="A2619" s="18"/>
      <c r="B2619" s="54">
        <f>IF(J2619="",0,COUNTIF($J$7:J2619,J2619))</f>
        <v>0</v>
      </c>
      <c r="C2619" s="54" t="str">
        <f t="shared" si="166"/>
        <v>0</v>
      </c>
      <c r="D2619" s="57">
        <f t="shared" si="167"/>
        <v>45291</v>
      </c>
      <c r="E2619" s="54">
        <f t="shared" si="168"/>
        <v>81</v>
      </c>
      <c r="F2619" s="18"/>
      <c r="G2619" s="46"/>
      <c r="H2619" s="3"/>
      <c r="I2619" s="4"/>
      <c r="J2619" s="3"/>
      <c r="K2619" s="21" t="str">
        <f t="shared" si="169"/>
        <v/>
      </c>
      <c r="L2619" s="2"/>
      <c r="M2619" s="2"/>
      <c r="N2619" s="18"/>
      <c r="O2619" s="18"/>
    </row>
    <row r="2620" spans="1:15" ht="18.75" customHeight="1" x14ac:dyDescent="0.25">
      <c r="A2620" s="18"/>
      <c r="B2620" s="54">
        <f>IF(J2620="",0,COUNTIF($J$7:J2620,J2620))</f>
        <v>0</v>
      </c>
      <c r="C2620" s="54" t="str">
        <f t="shared" si="166"/>
        <v>0</v>
      </c>
      <c r="D2620" s="57">
        <f t="shared" si="167"/>
        <v>45291</v>
      </c>
      <c r="E2620" s="54">
        <f t="shared" si="168"/>
        <v>81</v>
      </c>
      <c r="F2620" s="18"/>
      <c r="G2620" s="46"/>
      <c r="H2620" s="3"/>
      <c r="I2620" s="4"/>
      <c r="J2620" s="3"/>
      <c r="K2620" s="21" t="str">
        <f t="shared" si="169"/>
        <v/>
      </c>
      <c r="L2620" s="2"/>
      <c r="M2620" s="2"/>
      <c r="N2620" s="18"/>
      <c r="O2620" s="18"/>
    </row>
    <row r="2621" spans="1:15" ht="18.75" customHeight="1" x14ac:dyDescent="0.25">
      <c r="A2621" s="18"/>
      <c r="B2621" s="54">
        <f>IF(J2621="",0,COUNTIF($J$7:J2621,J2621))</f>
        <v>0</v>
      </c>
      <c r="C2621" s="54" t="str">
        <f t="shared" si="166"/>
        <v>0</v>
      </c>
      <c r="D2621" s="57">
        <f t="shared" si="167"/>
        <v>45291</v>
      </c>
      <c r="E2621" s="54">
        <f t="shared" si="168"/>
        <v>81</v>
      </c>
      <c r="F2621" s="18"/>
      <c r="G2621" s="46"/>
      <c r="H2621" s="3"/>
      <c r="I2621" s="4"/>
      <c r="J2621" s="3"/>
      <c r="K2621" s="21" t="str">
        <f t="shared" si="169"/>
        <v/>
      </c>
      <c r="L2621" s="2"/>
      <c r="M2621" s="2"/>
      <c r="N2621" s="18"/>
      <c r="O2621" s="18"/>
    </row>
    <row r="2622" spans="1:15" ht="18.75" customHeight="1" x14ac:dyDescent="0.25">
      <c r="A2622" s="18"/>
      <c r="B2622" s="54">
        <f>IF(J2622="",0,COUNTIF($J$7:J2622,J2622))</f>
        <v>0</v>
      </c>
      <c r="C2622" s="54" t="str">
        <f t="shared" si="166"/>
        <v>0</v>
      </c>
      <c r="D2622" s="57">
        <f t="shared" si="167"/>
        <v>45291</v>
      </c>
      <c r="E2622" s="54">
        <f t="shared" si="168"/>
        <v>81</v>
      </c>
      <c r="F2622" s="18"/>
      <c r="G2622" s="46"/>
      <c r="H2622" s="3"/>
      <c r="I2622" s="4"/>
      <c r="J2622" s="3"/>
      <c r="K2622" s="21" t="str">
        <f t="shared" si="169"/>
        <v/>
      </c>
      <c r="L2622" s="2"/>
      <c r="M2622" s="2"/>
      <c r="N2622" s="18"/>
      <c r="O2622" s="18"/>
    </row>
    <row r="2623" spans="1:15" ht="18.75" customHeight="1" x14ac:dyDescent="0.25">
      <c r="A2623" s="18"/>
      <c r="B2623" s="54">
        <f>IF(J2623="",0,COUNTIF($J$7:J2623,J2623))</f>
        <v>0</v>
      </c>
      <c r="C2623" s="54" t="str">
        <f t="shared" si="166"/>
        <v>0</v>
      </c>
      <c r="D2623" s="57">
        <f t="shared" si="167"/>
        <v>45291</v>
      </c>
      <c r="E2623" s="54">
        <f t="shared" si="168"/>
        <v>81</v>
      </c>
      <c r="F2623" s="18"/>
      <c r="G2623" s="46"/>
      <c r="H2623" s="3"/>
      <c r="I2623" s="4"/>
      <c r="J2623" s="3"/>
      <c r="K2623" s="21" t="str">
        <f t="shared" si="169"/>
        <v/>
      </c>
      <c r="L2623" s="2"/>
      <c r="M2623" s="2"/>
      <c r="N2623" s="18"/>
      <c r="O2623" s="18"/>
    </row>
    <row r="2624" spans="1:15" ht="18.75" customHeight="1" x14ac:dyDescent="0.25">
      <c r="A2624" s="18"/>
      <c r="B2624" s="54">
        <f>IF(J2624="",0,COUNTIF($J$7:J2624,J2624))</f>
        <v>0</v>
      </c>
      <c r="C2624" s="54" t="str">
        <f t="shared" si="166"/>
        <v>0</v>
      </c>
      <c r="D2624" s="57">
        <f t="shared" si="167"/>
        <v>45291</v>
      </c>
      <c r="E2624" s="54">
        <f t="shared" si="168"/>
        <v>81</v>
      </c>
      <c r="F2624" s="18"/>
      <c r="G2624" s="46"/>
      <c r="H2624" s="3"/>
      <c r="I2624" s="4"/>
      <c r="J2624" s="3"/>
      <c r="K2624" s="21" t="str">
        <f t="shared" si="169"/>
        <v/>
      </c>
      <c r="L2624" s="2"/>
      <c r="M2624" s="2"/>
      <c r="N2624" s="18"/>
      <c r="O2624" s="18"/>
    </row>
    <row r="2625" spans="1:15" ht="18.75" customHeight="1" x14ac:dyDescent="0.25">
      <c r="A2625" s="18"/>
      <c r="B2625" s="54">
        <f>IF(J2625="",0,COUNTIF($J$7:J2625,J2625))</f>
        <v>0</v>
      </c>
      <c r="C2625" s="54" t="str">
        <f t="shared" si="166"/>
        <v>0</v>
      </c>
      <c r="D2625" s="57">
        <f t="shared" si="167"/>
        <v>45291</v>
      </c>
      <c r="E2625" s="54">
        <f t="shared" si="168"/>
        <v>81</v>
      </c>
      <c r="F2625" s="18"/>
      <c r="G2625" s="46"/>
      <c r="H2625" s="3"/>
      <c r="I2625" s="4"/>
      <c r="J2625" s="3"/>
      <c r="K2625" s="21" t="str">
        <f t="shared" si="169"/>
        <v/>
      </c>
      <c r="L2625" s="2"/>
      <c r="M2625" s="2"/>
      <c r="N2625" s="18"/>
      <c r="O2625" s="18"/>
    </row>
    <row r="2626" spans="1:15" ht="18.75" customHeight="1" x14ac:dyDescent="0.25">
      <c r="A2626" s="18"/>
      <c r="B2626" s="54">
        <f>IF(J2626="",0,COUNTIF($J$7:J2626,J2626))</f>
        <v>0</v>
      </c>
      <c r="C2626" s="54" t="str">
        <f t="shared" si="166"/>
        <v>0</v>
      </c>
      <c r="D2626" s="57">
        <f t="shared" si="167"/>
        <v>45291</v>
      </c>
      <c r="E2626" s="54">
        <f t="shared" si="168"/>
        <v>81</v>
      </c>
      <c r="F2626" s="18"/>
      <c r="G2626" s="46"/>
      <c r="H2626" s="3"/>
      <c r="I2626" s="4"/>
      <c r="J2626" s="3"/>
      <c r="K2626" s="21" t="str">
        <f t="shared" si="169"/>
        <v/>
      </c>
      <c r="L2626" s="2"/>
      <c r="M2626" s="2"/>
      <c r="N2626" s="18"/>
      <c r="O2626" s="18"/>
    </row>
    <row r="2627" spans="1:15" ht="18.75" customHeight="1" x14ac:dyDescent="0.25">
      <c r="A2627" s="18"/>
      <c r="B2627" s="54">
        <f>IF(J2627="",0,COUNTIF($J$7:J2627,J2627))</f>
        <v>0</v>
      </c>
      <c r="C2627" s="54" t="str">
        <f t="shared" si="166"/>
        <v>0</v>
      </c>
      <c r="D2627" s="57">
        <f t="shared" si="167"/>
        <v>45291</v>
      </c>
      <c r="E2627" s="54">
        <f t="shared" si="168"/>
        <v>81</v>
      </c>
      <c r="F2627" s="18"/>
      <c r="G2627" s="46"/>
      <c r="H2627" s="3"/>
      <c r="I2627" s="4"/>
      <c r="J2627" s="3"/>
      <c r="K2627" s="21" t="str">
        <f t="shared" si="169"/>
        <v/>
      </c>
      <c r="L2627" s="2"/>
      <c r="M2627" s="2"/>
      <c r="N2627" s="18"/>
      <c r="O2627" s="18"/>
    </row>
    <row r="2628" spans="1:15" ht="18.75" customHeight="1" x14ac:dyDescent="0.25">
      <c r="A2628" s="18"/>
      <c r="B2628" s="54">
        <f>IF(J2628="",0,COUNTIF($J$7:J2628,J2628))</f>
        <v>0</v>
      </c>
      <c r="C2628" s="54" t="str">
        <f t="shared" si="166"/>
        <v>0</v>
      </c>
      <c r="D2628" s="57">
        <f t="shared" si="167"/>
        <v>45291</v>
      </c>
      <c r="E2628" s="54">
        <f t="shared" si="168"/>
        <v>81</v>
      </c>
      <c r="F2628" s="18"/>
      <c r="G2628" s="46"/>
      <c r="H2628" s="3"/>
      <c r="I2628" s="4"/>
      <c r="J2628" s="3"/>
      <c r="K2628" s="21" t="str">
        <f t="shared" si="169"/>
        <v/>
      </c>
      <c r="L2628" s="2"/>
      <c r="M2628" s="2"/>
      <c r="N2628" s="18"/>
      <c r="O2628" s="18"/>
    </row>
    <row r="2629" spans="1:15" ht="18.75" customHeight="1" x14ac:dyDescent="0.25">
      <c r="A2629" s="18"/>
      <c r="B2629" s="54">
        <f>IF(J2629="",0,COUNTIF($J$7:J2629,J2629))</f>
        <v>0</v>
      </c>
      <c r="C2629" s="54" t="str">
        <f t="shared" si="166"/>
        <v>0</v>
      </c>
      <c r="D2629" s="57">
        <f t="shared" si="167"/>
        <v>45291</v>
      </c>
      <c r="E2629" s="54">
        <f t="shared" si="168"/>
        <v>81</v>
      </c>
      <c r="F2629" s="18"/>
      <c r="G2629" s="46"/>
      <c r="H2629" s="3"/>
      <c r="I2629" s="4"/>
      <c r="J2629" s="3"/>
      <c r="K2629" s="21" t="str">
        <f t="shared" si="169"/>
        <v/>
      </c>
      <c r="L2629" s="2"/>
      <c r="M2629" s="2"/>
      <c r="N2629" s="18"/>
      <c r="O2629" s="18"/>
    </row>
    <row r="2630" spans="1:15" ht="18.75" customHeight="1" x14ac:dyDescent="0.25">
      <c r="A2630" s="18"/>
      <c r="B2630" s="54">
        <f>IF(J2630="",0,COUNTIF($J$7:J2630,J2630))</f>
        <v>0</v>
      </c>
      <c r="C2630" s="54" t="str">
        <f t="shared" si="166"/>
        <v>0</v>
      </c>
      <c r="D2630" s="57">
        <f t="shared" si="167"/>
        <v>45291</v>
      </c>
      <c r="E2630" s="54">
        <f t="shared" si="168"/>
        <v>81</v>
      </c>
      <c r="F2630" s="18"/>
      <c r="G2630" s="46"/>
      <c r="H2630" s="3"/>
      <c r="I2630" s="4"/>
      <c r="J2630" s="3"/>
      <c r="K2630" s="21" t="str">
        <f t="shared" si="169"/>
        <v/>
      </c>
      <c r="L2630" s="2"/>
      <c r="M2630" s="2"/>
      <c r="N2630" s="18"/>
      <c r="O2630" s="18"/>
    </row>
    <row r="2631" spans="1:15" ht="18.75" customHeight="1" x14ac:dyDescent="0.25">
      <c r="A2631" s="18"/>
      <c r="B2631" s="54">
        <f>IF(J2631="",0,COUNTIF($J$7:J2631,J2631))</f>
        <v>0</v>
      </c>
      <c r="C2631" s="54" t="str">
        <f t="shared" si="166"/>
        <v>0</v>
      </c>
      <c r="D2631" s="57">
        <f t="shared" si="167"/>
        <v>45291</v>
      </c>
      <c r="E2631" s="54">
        <f t="shared" si="168"/>
        <v>81</v>
      </c>
      <c r="F2631" s="18"/>
      <c r="G2631" s="46"/>
      <c r="H2631" s="3"/>
      <c r="I2631" s="4"/>
      <c r="J2631" s="3"/>
      <c r="K2631" s="21" t="str">
        <f t="shared" si="169"/>
        <v/>
      </c>
      <c r="L2631" s="2"/>
      <c r="M2631" s="2"/>
      <c r="N2631" s="18"/>
      <c r="O2631" s="18"/>
    </row>
    <row r="2632" spans="1:15" ht="18.75" customHeight="1" x14ac:dyDescent="0.25">
      <c r="A2632" s="18"/>
      <c r="B2632" s="54">
        <f>IF(J2632="",0,COUNTIF($J$7:J2632,J2632))</f>
        <v>0</v>
      </c>
      <c r="C2632" s="54" t="str">
        <f t="shared" si="166"/>
        <v>0</v>
      </c>
      <c r="D2632" s="57">
        <f t="shared" si="167"/>
        <v>45291</v>
      </c>
      <c r="E2632" s="54">
        <f t="shared" si="168"/>
        <v>81</v>
      </c>
      <c r="F2632" s="18"/>
      <c r="G2632" s="46"/>
      <c r="H2632" s="3"/>
      <c r="I2632" s="4"/>
      <c r="J2632" s="3"/>
      <c r="K2632" s="21" t="str">
        <f t="shared" si="169"/>
        <v/>
      </c>
      <c r="L2632" s="2"/>
      <c r="M2632" s="2"/>
      <c r="N2632" s="18"/>
      <c r="O2632" s="18"/>
    </row>
    <row r="2633" spans="1:15" ht="18.75" customHeight="1" x14ac:dyDescent="0.25">
      <c r="A2633" s="18"/>
      <c r="B2633" s="54">
        <f>IF(J2633="",0,COUNTIF($J$7:J2633,J2633))</f>
        <v>0</v>
      </c>
      <c r="C2633" s="54" t="str">
        <f t="shared" si="166"/>
        <v>0</v>
      </c>
      <c r="D2633" s="57">
        <f t="shared" si="167"/>
        <v>45291</v>
      </c>
      <c r="E2633" s="54">
        <f t="shared" si="168"/>
        <v>81</v>
      </c>
      <c r="F2633" s="18"/>
      <c r="G2633" s="46"/>
      <c r="H2633" s="3"/>
      <c r="I2633" s="4"/>
      <c r="J2633" s="3"/>
      <c r="K2633" s="21" t="str">
        <f t="shared" si="169"/>
        <v/>
      </c>
      <c r="L2633" s="2"/>
      <c r="M2633" s="2"/>
      <c r="N2633" s="18"/>
      <c r="O2633" s="18"/>
    </row>
    <row r="2634" spans="1:15" ht="18.75" customHeight="1" x14ac:dyDescent="0.25">
      <c r="A2634" s="18"/>
      <c r="B2634" s="54">
        <f>IF(J2634="",0,COUNTIF($J$7:J2634,J2634))</f>
        <v>0</v>
      </c>
      <c r="C2634" s="54" t="str">
        <f t="shared" si="166"/>
        <v>0</v>
      </c>
      <c r="D2634" s="57">
        <f t="shared" si="167"/>
        <v>45291</v>
      </c>
      <c r="E2634" s="54">
        <f t="shared" si="168"/>
        <v>81</v>
      </c>
      <c r="F2634" s="18"/>
      <c r="G2634" s="46"/>
      <c r="H2634" s="3"/>
      <c r="I2634" s="4"/>
      <c r="J2634" s="3"/>
      <c r="K2634" s="21" t="str">
        <f t="shared" si="169"/>
        <v/>
      </c>
      <c r="L2634" s="2"/>
      <c r="M2634" s="2"/>
      <c r="N2634" s="18"/>
      <c r="O2634" s="18"/>
    </row>
    <row r="2635" spans="1:15" ht="18.75" customHeight="1" x14ac:dyDescent="0.25">
      <c r="A2635" s="18"/>
      <c r="B2635" s="54">
        <f>IF(J2635="",0,COUNTIF($J$7:J2635,J2635))</f>
        <v>0</v>
      </c>
      <c r="C2635" s="54" t="str">
        <f t="shared" si="166"/>
        <v>0</v>
      </c>
      <c r="D2635" s="57">
        <f t="shared" si="167"/>
        <v>45291</v>
      </c>
      <c r="E2635" s="54">
        <f t="shared" si="168"/>
        <v>81</v>
      </c>
      <c r="F2635" s="18"/>
      <c r="G2635" s="46"/>
      <c r="H2635" s="3"/>
      <c r="I2635" s="4"/>
      <c r="J2635" s="3"/>
      <c r="K2635" s="21" t="str">
        <f t="shared" si="169"/>
        <v/>
      </c>
      <c r="L2635" s="2"/>
      <c r="M2635" s="2"/>
      <c r="N2635" s="18"/>
      <c r="O2635" s="18"/>
    </row>
    <row r="2636" spans="1:15" ht="18.75" customHeight="1" x14ac:dyDescent="0.25">
      <c r="A2636" s="18"/>
      <c r="B2636" s="54">
        <f>IF(J2636="",0,COUNTIF($J$7:J2636,J2636))</f>
        <v>0</v>
      </c>
      <c r="C2636" s="54" t="str">
        <f t="shared" si="166"/>
        <v>0</v>
      </c>
      <c r="D2636" s="57">
        <f t="shared" si="167"/>
        <v>45291</v>
      </c>
      <c r="E2636" s="54">
        <f t="shared" si="168"/>
        <v>81</v>
      </c>
      <c r="F2636" s="18"/>
      <c r="G2636" s="46"/>
      <c r="H2636" s="3"/>
      <c r="I2636" s="4"/>
      <c r="J2636" s="3"/>
      <c r="K2636" s="21" t="str">
        <f t="shared" si="169"/>
        <v/>
      </c>
      <c r="L2636" s="2"/>
      <c r="M2636" s="2"/>
      <c r="N2636" s="18"/>
      <c r="O2636" s="18"/>
    </row>
    <row r="2637" spans="1:15" ht="18.75" customHeight="1" x14ac:dyDescent="0.25">
      <c r="A2637" s="18"/>
      <c r="B2637" s="54">
        <f>IF(J2637="",0,COUNTIF($J$7:J2637,J2637))</f>
        <v>0</v>
      </c>
      <c r="C2637" s="54" t="str">
        <f t="shared" si="166"/>
        <v>0</v>
      </c>
      <c r="D2637" s="57">
        <f t="shared" si="167"/>
        <v>45291</v>
      </c>
      <c r="E2637" s="54">
        <f t="shared" si="168"/>
        <v>81</v>
      </c>
      <c r="F2637" s="18"/>
      <c r="G2637" s="46"/>
      <c r="H2637" s="3"/>
      <c r="I2637" s="4"/>
      <c r="J2637" s="3"/>
      <c r="K2637" s="21" t="str">
        <f t="shared" si="169"/>
        <v/>
      </c>
      <c r="L2637" s="2"/>
      <c r="M2637" s="2"/>
      <c r="N2637" s="18"/>
      <c r="O2637" s="18"/>
    </row>
    <row r="2638" spans="1:15" ht="18.75" customHeight="1" x14ac:dyDescent="0.25">
      <c r="A2638" s="18"/>
      <c r="B2638" s="54">
        <f>IF(J2638="",0,COUNTIF($J$7:J2638,J2638))</f>
        <v>0</v>
      </c>
      <c r="C2638" s="54" t="str">
        <f t="shared" si="166"/>
        <v>0</v>
      </c>
      <c r="D2638" s="57">
        <f t="shared" si="167"/>
        <v>45291</v>
      </c>
      <c r="E2638" s="54">
        <f t="shared" si="168"/>
        <v>81</v>
      </c>
      <c r="F2638" s="18"/>
      <c r="G2638" s="46"/>
      <c r="H2638" s="3"/>
      <c r="I2638" s="4"/>
      <c r="J2638" s="3"/>
      <c r="K2638" s="21" t="str">
        <f t="shared" si="169"/>
        <v/>
      </c>
      <c r="L2638" s="2"/>
      <c r="M2638" s="2"/>
      <c r="N2638" s="18"/>
      <c r="O2638" s="18"/>
    </row>
    <row r="2639" spans="1:15" ht="18.75" customHeight="1" x14ac:dyDescent="0.25">
      <c r="A2639" s="18"/>
      <c r="B2639" s="54">
        <f>IF(J2639="",0,COUNTIF($J$7:J2639,J2639))</f>
        <v>0</v>
      </c>
      <c r="C2639" s="54" t="str">
        <f t="shared" si="166"/>
        <v>0</v>
      </c>
      <c r="D2639" s="57">
        <f t="shared" si="167"/>
        <v>45291</v>
      </c>
      <c r="E2639" s="54">
        <f t="shared" si="168"/>
        <v>81</v>
      </c>
      <c r="F2639" s="18"/>
      <c r="G2639" s="46"/>
      <c r="H2639" s="3"/>
      <c r="I2639" s="4"/>
      <c r="J2639" s="3"/>
      <c r="K2639" s="21" t="str">
        <f t="shared" si="169"/>
        <v/>
      </c>
      <c r="L2639" s="2"/>
      <c r="M2639" s="2"/>
      <c r="N2639" s="18"/>
      <c r="O2639" s="18"/>
    </row>
    <row r="2640" spans="1:15" ht="18.75" customHeight="1" x14ac:dyDescent="0.25">
      <c r="A2640" s="18"/>
      <c r="B2640" s="54">
        <f>IF(J2640="",0,COUNTIF($J$7:J2640,J2640))</f>
        <v>0</v>
      </c>
      <c r="C2640" s="54" t="str">
        <f t="shared" si="166"/>
        <v>0</v>
      </c>
      <c r="D2640" s="57">
        <f t="shared" si="167"/>
        <v>45291</v>
      </c>
      <c r="E2640" s="54">
        <f t="shared" si="168"/>
        <v>81</v>
      </c>
      <c r="F2640" s="18"/>
      <c r="G2640" s="46"/>
      <c r="H2640" s="3"/>
      <c r="I2640" s="4"/>
      <c r="J2640" s="3"/>
      <c r="K2640" s="21" t="str">
        <f t="shared" si="169"/>
        <v/>
      </c>
      <c r="L2640" s="2"/>
      <c r="M2640" s="2"/>
      <c r="N2640" s="18"/>
      <c r="O2640" s="18"/>
    </row>
    <row r="2641" spans="1:15" ht="18.75" customHeight="1" x14ac:dyDescent="0.25">
      <c r="A2641" s="18"/>
      <c r="B2641" s="54">
        <f>IF(J2641="",0,COUNTIF($J$7:J2641,J2641))</f>
        <v>0</v>
      </c>
      <c r="C2641" s="54" t="str">
        <f t="shared" si="166"/>
        <v>0</v>
      </c>
      <c r="D2641" s="57">
        <f t="shared" si="167"/>
        <v>45291</v>
      </c>
      <c r="E2641" s="54">
        <f t="shared" si="168"/>
        <v>81</v>
      </c>
      <c r="F2641" s="18"/>
      <c r="G2641" s="46"/>
      <c r="H2641" s="3"/>
      <c r="I2641" s="4"/>
      <c r="J2641" s="3"/>
      <c r="K2641" s="21" t="str">
        <f t="shared" si="169"/>
        <v/>
      </c>
      <c r="L2641" s="2"/>
      <c r="M2641" s="2"/>
      <c r="N2641" s="18"/>
      <c r="O2641" s="18"/>
    </row>
    <row r="2642" spans="1:15" ht="18.75" customHeight="1" x14ac:dyDescent="0.25">
      <c r="A2642" s="18"/>
      <c r="B2642" s="54">
        <f>IF(J2642="",0,COUNTIF($J$7:J2642,J2642))</f>
        <v>0</v>
      </c>
      <c r="C2642" s="54" t="str">
        <f t="shared" si="166"/>
        <v>0</v>
      </c>
      <c r="D2642" s="57">
        <f t="shared" si="167"/>
        <v>45291</v>
      </c>
      <c r="E2642" s="54">
        <f t="shared" si="168"/>
        <v>81</v>
      </c>
      <c r="F2642" s="18"/>
      <c r="G2642" s="46"/>
      <c r="H2642" s="3"/>
      <c r="I2642" s="4"/>
      <c r="J2642" s="3"/>
      <c r="K2642" s="21" t="str">
        <f t="shared" si="169"/>
        <v/>
      </c>
      <c r="L2642" s="2"/>
      <c r="M2642" s="2"/>
      <c r="N2642" s="18"/>
      <c r="O2642" s="18"/>
    </row>
    <row r="2643" spans="1:15" ht="18.75" customHeight="1" x14ac:dyDescent="0.25">
      <c r="A2643" s="18"/>
      <c r="B2643" s="54">
        <f>IF(J2643="",0,COUNTIF($J$7:J2643,J2643))</f>
        <v>0</v>
      </c>
      <c r="C2643" s="54" t="str">
        <f t="shared" si="166"/>
        <v>0</v>
      </c>
      <c r="D2643" s="57">
        <f t="shared" si="167"/>
        <v>45291</v>
      </c>
      <c r="E2643" s="54">
        <f t="shared" si="168"/>
        <v>81</v>
      </c>
      <c r="F2643" s="18"/>
      <c r="G2643" s="46"/>
      <c r="H2643" s="3"/>
      <c r="I2643" s="4"/>
      <c r="J2643" s="3"/>
      <c r="K2643" s="21" t="str">
        <f t="shared" si="169"/>
        <v/>
      </c>
      <c r="L2643" s="2"/>
      <c r="M2643" s="2"/>
      <c r="N2643" s="18"/>
      <c r="O2643" s="18"/>
    </row>
    <row r="2644" spans="1:15" ht="18.75" customHeight="1" x14ac:dyDescent="0.25">
      <c r="A2644" s="18"/>
      <c r="B2644" s="54">
        <f>IF(J2644="",0,COUNTIF($J$7:J2644,J2644))</f>
        <v>0</v>
      </c>
      <c r="C2644" s="54" t="str">
        <f t="shared" si="166"/>
        <v>0</v>
      </c>
      <c r="D2644" s="57">
        <f t="shared" si="167"/>
        <v>45291</v>
      </c>
      <c r="E2644" s="54">
        <f t="shared" si="168"/>
        <v>81</v>
      </c>
      <c r="F2644" s="18"/>
      <c r="G2644" s="46"/>
      <c r="H2644" s="3"/>
      <c r="I2644" s="4"/>
      <c r="J2644" s="3"/>
      <c r="K2644" s="21" t="str">
        <f t="shared" si="169"/>
        <v/>
      </c>
      <c r="L2644" s="2"/>
      <c r="M2644" s="2"/>
      <c r="N2644" s="18"/>
      <c r="O2644" s="18"/>
    </row>
    <row r="2645" spans="1:15" ht="18.75" customHeight="1" x14ac:dyDescent="0.25">
      <c r="A2645" s="18"/>
      <c r="B2645" s="54">
        <f>IF(J2645="",0,COUNTIF($J$7:J2645,J2645))</f>
        <v>0</v>
      </c>
      <c r="C2645" s="54" t="str">
        <f t="shared" si="166"/>
        <v>0</v>
      </c>
      <c r="D2645" s="57">
        <f t="shared" si="167"/>
        <v>45291</v>
      </c>
      <c r="E2645" s="54">
        <f t="shared" si="168"/>
        <v>81</v>
      </c>
      <c r="F2645" s="18"/>
      <c r="G2645" s="46"/>
      <c r="H2645" s="3"/>
      <c r="I2645" s="4"/>
      <c r="J2645" s="3"/>
      <c r="K2645" s="21" t="str">
        <f t="shared" si="169"/>
        <v/>
      </c>
      <c r="L2645" s="2"/>
      <c r="M2645" s="2"/>
      <c r="N2645" s="18"/>
      <c r="O2645" s="18"/>
    </row>
    <row r="2646" spans="1:15" ht="18.75" customHeight="1" x14ac:dyDescent="0.25">
      <c r="A2646" s="18"/>
      <c r="B2646" s="54">
        <f>IF(J2646="",0,COUNTIF($J$7:J2646,J2646))</f>
        <v>0</v>
      </c>
      <c r="C2646" s="54" t="str">
        <f t="shared" si="166"/>
        <v>0</v>
      </c>
      <c r="D2646" s="57">
        <f t="shared" si="167"/>
        <v>45291</v>
      </c>
      <c r="E2646" s="54">
        <f t="shared" si="168"/>
        <v>81</v>
      </c>
      <c r="F2646" s="18"/>
      <c r="G2646" s="46"/>
      <c r="H2646" s="3"/>
      <c r="I2646" s="4"/>
      <c r="J2646" s="3"/>
      <c r="K2646" s="21" t="str">
        <f t="shared" si="169"/>
        <v/>
      </c>
      <c r="L2646" s="2"/>
      <c r="M2646" s="2"/>
      <c r="N2646" s="18"/>
      <c r="O2646" s="18"/>
    </row>
    <row r="2647" spans="1:15" ht="18.75" customHeight="1" x14ac:dyDescent="0.25">
      <c r="A2647" s="18"/>
      <c r="B2647" s="54">
        <f>IF(J2647="",0,COUNTIF($J$7:J2647,J2647))</f>
        <v>0</v>
      </c>
      <c r="C2647" s="54" t="str">
        <f t="shared" si="166"/>
        <v>0</v>
      </c>
      <c r="D2647" s="57">
        <f t="shared" si="167"/>
        <v>45291</v>
      </c>
      <c r="E2647" s="54">
        <f t="shared" si="168"/>
        <v>81</v>
      </c>
      <c r="F2647" s="18"/>
      <c r="G2647" s="46"/>
      <c r="H2647" s="3"/>
      <c r="I2647" s="4"/>
      <c r="J2647" s="3"/>
      <c r="K2647" s="21" t="str">
        <f t="shared" si="169"/>
        <v/>
      </c>
      <c r="L2647" s="2"/>
      <c r="M2647" s="2"/>
      <c r="N2647" s="18"/>
      <c r="O2647" s="18"/>
    </row>
    <row r="2648" spans="1:15" ht="18.75" customHeight="1" x14ac:dyDescent="0.25">
      <c r="A2648" s="18"/>
      <c r="B2648" s="54">
        <f>IF(J2648="",0,COUNTIF($J$7:J2648,J2648))</f>
        <v>0</v>
      </c>
      <c r="C2648" s="54" t="str">
        <f t="shared" si="166"/>
        <v>0</v>
      </c>
      <c r="D2648" s="57">
        <f t="shared" si="167"/>
        <v>45291</v>
      </c>
      <c r="E2648" s="54">
        <f t="shared" si="168"/>
        <v>81</v>
      </c>
      <c r="F2648" s="18"/>
      <c r="G2648" s="46"/>
      <c r="H2648" s="3"/>
      <c r="I2648" s="4"/>
      <c r="J2648" s="3"/>
      <c r="K2648" s="21" t="str">
        <f t="shared" si="169"/>
        <v/>
      </c>
      <c r="L2648" s="2"/>
      <c r="M2648" s="2"/>
      <c r="N2648" s="18"/>
      <c r="O2648" s="18"/>
    </row>
    <row r="2649" spans="1:15" ht="18.75" customHeight="1" x14ac:dyDescent="0.25">
      <c r="A2649" s="18"/>
      <c r="B2649" s="54">
        <f>IF(J2649="",0,COUNTIF($J$7:J2649,J2649))</f>
        <v>0</v>
      </c>
      <c r="C2649" s="54" t="str">
        <f t="shared" si="166"/>
        <v>0</v>
      </c>
      <c r="D2649" s="57">
        <f t="shared" si="167"/>
        <v>45291</v>
      </c>
      <c r="E2649" s="54">
        <f t="shared" si="168"/>
        <v>81</v>
      </c>
      <c r="F2649" s="18"/>
      <c r="G2649" s="46"/>
      <c r="H2649" s="3"/>
      <c r="I2649" s="4"/>
      <c r="J2649" s="3"/>
      <c r="K2649" s="21" t="str">
        <f t="shared" si="169"/>
        <v/>
      </c>
      <c r="L2649" s="2"/>
      <c r="M2649" s="2"/>
      <c r="N2649" s="18"/>
      <c r="O2649" s="18"/>
    </row>
    <row r="2650" spans="1:15" ht="18.75" customHeight="1" x14ac:dyDescent="0.25">
      <c r="A2650" s="18"/>
      <c r="B2650" s="54">
        <f>IF(J2650="",0,COUNTIF($J$7:J2650,J2650))</f>
        <v>0</v>
      </c>
      <c r="C2650" s="54" t="str">
        <f t="shared" si="166"/>
        <v>0</v>
      </c>
      <c r="D2650" s="57">
        <f t="shared" si="167"/>
        <v>45291</v>
      </c>
      <c r="E2650" s="54">
        <f t="shared" si="168"/>
        <v>81</v>
      </c>
      <c r="F2650" s="18"/>
      <c r="G2650" s="46"/>
      <c r="H2650" s="3"/>
      <c r="I2650" s="4"/>
      <c r="J2650" s="3"/>
      <c r="K2650" s="21" t="str">
        <f t="shared" si="169"/>
        <v/>
      </c>
      <c r="L2650" s="2"/>
      <c r="M2650" s="2"/>
      <c r="N2650" s="18"/>
      <c r="O2650" s="18"/>
    </row>
    <row r="2651" spans="1:15" ht="18.75" customHeight="1" x14ac:dyDescent="0.25">
      <c r="A2651" s="18"/>
      <c r="B2651" s="54">
        <f>IF(J2651="",0,COUNTIF($J$7:J2651,J2651))</f>
        <v>0</v>
      </c>
      <c r="C2651" s="54" t="str">
        <f t="shared" si="166"/>
        <v>0</v>
      </c>
      <c r="D2651" s="57">
        <f t="shared" si="167"/>
        <v>45291</v>
      </c>
      <c r="E2651" s="54">
        <f t="shared" si="168"/>
        <v>81</v>
      </c>
      <c r="F2651" s="18"/>
      <c r="G2651" s="46"/>
      <c r="H2651" s="3"/>
      <c r="I2651" s="4"/>
      <c r="J2651" s="3"/>
      <c r="K2651" s="21" t="str">
        <f t="shared" si="169"/>
        <v/>
      </c>
      <c r="L2651" s="2"/>
      <c r="M2651" s="2"/>
      <c r="N2651" s="18"/>
      <c r="O2651" s="18"/>
    </row>
    <row r="2652" spans="1:15" ht="18.75" customHeight="1" x14ac:dyDescent="0.25">
      <c r="A2652" s="18"/>
      <c r="B2652" s="54">
        <f>IF(J2652="",0,COUNTIF($J$7:J2652,J2652))</f>
        <v>0</v>
      </c>
      <c r="C2652" s="54" t="str">
        <f t="shared" si="166"/>
        <v>0</v>
      </c>
      <c r="D2652" s="57">
        <f t="shared" si="167"/>
        <v>45291</v>
      </c>
      <c r="E2652" s="54">
        <f t="shared" si="168"/>
        <v>81</v>
      </c>
      <c r="F2652" s="18"/>
      <c r="G2652" s="46"/>
      <c r="H2652" s="3"/>
      <c r="I2652" s="4"/>
      <c r="J2652" s="3"/>
      <c r="K2652" s="21" t="str">
        <f t="shared" si="169"/>
        <v/>
      </c>
      <c r="L2652" s="2"/>
      <c r="M2652" s="2"/>
      <c r="N2652" s="18"/>
      <c r="O2652" s="18"/>
    </row>
    <row r="2653" spans="1:15" ht="18.75" customHeight="1" x14ac:dyDescent="0.25">
      <c r="A2653" s="18"/>
      <c r="B2653" s="54">
        <f>IF(J2653="",0,COUNTIF($J$7:J2653,J2653))</f>
        <v>0</v>
      </c>
      <c r="C2653" s="54" t="str">
        <f t="shared" si="166"/>
        <v>0</v>
      </c>
      <c r="D2653" s="57">
        <f t="shared" si="167"/>
        <v>45291</v>
      </c>
      <c r="E2653" s="54">
        <f t="shared" si="168"/>
        <v>81</v>
      </c>
      <c r="F2653" s="18"/>
      <c r="G2653" s="46"/>
      <c r="H2653" s="3"/>
      <c r="I2653" s="4"/>
      <c r="J2653" s="3"/>
      <c r="K2653" s="21" t="str">
        <f t="shared" si="169"/>
        <v/>
      </c>
      <c r="L2653" s="2"/>
      <c r="M2653" s="2"/>
      <c r="N2653" s="18"/>
      <c r="O2653" s="18"/>
    </row>
    <row r="2654" spans="1:15" ht="18.75" customHeight="1" x14ac:dyDescent="0.25">
      <c r="A2654" s="18"/>
      <c r="B2654" s="54">
        <f>IF(J2654="",0,COUNTIF($J$7:J2654,J2654))</f>
        <v>0</v>
      </c>
      <c r="C2654" s="54" t="str">
        <f t="shared" si="166"/>
        <v>0</v>
      </c>
      <c r="D2654" s="57">
        <f t="shared" si="167"/>
        <v>45291</v>
      </c>
      <c r="E2654" s="54">
        <f t="shared" si="168"/>
        <v>81</v>
      </c>
      <c r="F2654" s="18"/>
      <c r="G2654" s="46"/>
      <c r="H2654" s="3"/>
      <c r="I2654" s="4"/>
      <c r="J2654" s="3"/>
      <c r="K2654" s="21" t="str">
        <f t="shared" si="169"/>
        <v/>
      </c>
      <c r="L2654" s="2"/>
      <c r="M2654" s="2"/>
      <c r="N2654" s="18"/>
      <c r="O2654" s="18"/>
    </row>
    <row r="2655" spans="1:15" ht="18.75" customHeight="1" x14ac:dyDescent="0.25">
      <c r="A2655" s="18"/>
      <c r="B2655" s="54">
        <f>IF(J2655="",0,COUNTIF($J$7:J2655,J2655))</f>
        <v>0</v>
      </c>
      <c r="C2655" s="54" t="str">
        <f t="shared" si="166"/>
        <v>0</v>
      </c>
      <c r="D2655" s="57">
        <f t="shared" si="167"/>
        <v>45291</v>
      </c>
      <c r="E2655" s="54">
        <f t="shared" si="168"/>
        <v>81</v>
      </c>
      <c r="F2655" s="18"/>
      <c r="G2655" s="46"/>
      <c r="H2655" s="3"/>
      <c r="I2655" s="4"/>
      <c r="J2655" s="3"/>
      <c r="K2655" s="21" t="str">
        <f t="shared" si="169"/>
        <v/>
      </c>
      <c r="L2655" s="2"/>
      <c r="M2655" s="2"/>
      <c r="N2655" s="18"/>
      <c r="O2655" s="18"/>
    </row>
    <row r="2656" spans="1:15" ht="18.75" customHeight="1" x14ac:dyDescent="0.25">
      <c r="A2656" s="18"/>
      <c r="B2656" s="54">
        <f>IF(J2656="",0,COUNTIF($J$7:J2656,J2656))</f>
        <v>0</v>
      </c>
      <c r="C2656" s="54" t="str">
        <f t="shared" si="166"/>
        <v>0</v>
      </c>
      <c r="D2656" s="57">
        <f t="shared" si="167"/>
        <v>45291</v>
      </c>
      <c r="E2656" s="54">
        <f t="shared" si="168"/>
        <v>81</v>
      </c>
      <c r="F2656" s="18"/>
      <c r="G2656" s="46"/>
      <c r="H2656" s="3"/>
      <c r="I2656" s="4"/>
      <c r="J2656" s="3"/>
      <c r="K2656" s="21" t="str">
        <f t="shared" si="169"/>
        <v/>
      </c>
      <c r="L2656" s="2"/>
      <c r="M2656" s="2"/>
      <c r="N2656" s="18"/>
      <c r="O2656" s="18"/>
    </row>
    <row r="2657" spans="1:15" ht="18.75" customHeight="1" x14ac:dyDescent="0.25">
      <c r="A2657" s="18"/>
      <c r="B2657" s="54">
        <f>IF(J2657="",0,COUNTIF($J$7:J2657,J2657))</f>
        <v>0</v>
      </c>
      <c r="C2657" s="54" t="str">
        <f t="shared" si="166"/>
        <v>0</v>
      </c>
      <c r="D2657" s="57">
        <f t="shared" si="167"/>
        <v>45291</v>
      </c>
      <c r="E2657" s="54">
        <f t="shared" si="168"/>
        <v>81</v>
      </c>
      <c r="F2657" s="18"/>
      <c r="G2657" s="46"/>
      <c r="H2657" s="3"/>
      <c r="I2657" s="4"/>
      <c r="J2657" s="3"/>
      <c r="K2657" s="21" t="str">
        <f t="shared" si="169"/>
        <v/>
      </c>
      <c r="L2657" s="2"/>
      <c r="M2657" s="2"/>
      <c r="N2657" s="18"/>
      <c r="O2657" s="18"/>
    </row>
    <row r="2658" spans="1:15" ht="18.75" customHeight="1" x14ac:dyDescent="0.25">
      <c r="A2658" s="18"/>
      <c r="B2658" s="54">
        <f>IF(J2658="",0,COUNTIF($J$7:J2658,J2658))</f>
        <v>0</v>
      </c>
      <c r="C2658" s="54" t="str">
        <f t="shared" si="166"/>
        <v>0</v>
      </c>
      <c r="D2658" s="57">
        <f t="shared" si="167"/>
        <v>45291</v>
      </c>
      <c r="E2658" s="54">
        <f t="shared" si="168"/>
        <v>81</v>
      </c>
      <c r="F2658" s="18"/>
      <c r="G2658" s="46"/>
      <c r="H2658" s="3"/>
      <c r="I2658" s="4"/>
      <c r="J2658" s="3"/>
      <c r="K2658" s="21" t="str">
        <f t="shared" si="169"/>
        <v/>
      </c>
      <c r="L2658" s="2"/>
      <c r="M2658" s="2"/>
      <c r="N2658" s="18"/>
      <c r="O2658" s="18"/>
    </row>
    <row r="2659" spans="1:15" ht="18.75" customHeight="1" x14ac:dyDescent="0.25">
      <c r="A2659" s="18"/>
      <c r="B2659" s="54">
        <f>IF(J2659="",0,COUNTIF($J$7:J2659,J2659))</f>
        <v>0</v>
      </c>
      <c r="C2659" s="54" t="str">
        <f t="shared" si="166"/>
        <v>0</v>
      </c>
      <c r="D2659" s="57">
        <f t="shared" si="167"/>
        <v>45291</v>
      </c>
      <c r="E2659" s="54">
        <f t="shared" si="168"/>
        <v>81</v>
      </c>
      <c r="F2659" s="18"/>
      <c r="G2659" s="46"/>
      <c r="H2659" s="3"/>
      <c r="I2659" s="4"/>
      <c r="J2659" s="3"/>
      <c r="K2659" s="21" t="str">
        <f t="shared" si="169"/>
        <v/>
      </c>
      <c r="L2659" s="2"/>
      <c r="M2659" s="2"/>
      <c r="N2659" s="18"/>
      <c r="O2659" s="18"/>
    </row>
    <row r="2660" spans="1:15" ht="18.75" customHeight="1" x14ac:dyDescent="0.25">
      <c r="A2660" s="18"/>
      <c r="B2660" s="54">
        <f>IF(J2660="",0,COUNTIF($J$7:J2660,J2660))</f>
        <v>0</v>
      </c>
      <c r="C2660" s="54" t="str">
        <f t="shared" si="166"/>
        <v>0</v>
      </c>
      <c r="D2660" s="57">
        <f t="shared" si="167"/>
        <v>45291</v>
      </c>
      <c r="E2660" s="54">
        <f t="shared" si="168"/>
        <v>81</v>
      </c>
      <c r="F2660" s="18"/>
      <c r="G2660" s="46"/>
      <c r="H2660" s="3"/>
      <c r="I2660" s="4"/>
      <c r="J2660" s="3"/>
      <c r="K2660" s="21" t="str">
        <f t="shared" si="169"/>
        <v/>
      </c>
      <c r="L2660" s="2"/>
      <c r="M2660" s="2"/>
      <c r="N2660" s="18"/>
      <c r="O2660" s="18"/>
    </row>
    <row r="2661" spans="1:15" ht="18.75" customHeight="1" x14ac:dyDescent="0.25">
      <c r="A2661" s="18"/>
      <c r="B2661" s="54">
        <f>IF(J2661="",0,COUNTIF($J$7:J2661,J2661))</f>
        <v>0</v>
      </c>
      <c r="C2661" s="54" t="str">
        <f t="shared" si="166"/>
        <v>0</v>
      </c>
      <c r="D2661" s="57">
        <f t="shared" si="167"/>
        <v>45291</v>
      </c>
      <c r="E2661" s="54">
        <f t="shared" si="168"/>
        <v>81</v>
      </c>
      <c r="F2661" s="18"/>
      <c r="G2661" s="46"/>
      <c r="H2661" s="3"/>
      <c r="I2661" s="4"/>
      <c r="J2661" s="3"/>
      <c r="K2661" s="21" t="str">
        <f t="shared" si="169"/>
        <v/>
      </c>
      <c r="L2661" s="2"/>
      <c r="M2661" s="2"/>
      <c r="N2661" s="18"/>
      <c r="O2661" s="18"/>
    </row>
    <row r="2662" spans="1:15" ht="18.75" customHeight="1" x14ac:dyDescent="0.25">
      <c r="A2662" s="18"/>
      <c r="B2662" s="54">
        <f>IF(J2662="",0,COUNTIF($J$7:J2662,J2662))</f>
        <v>0</v>
      </c>
      <c r="C2662" s="54" t="str">
        <f t="shared" si="166"/>
        <v>0</v>
      </c>
      <c r="D2662" s="57">
        <f t="shared" si="167"/>
        <v>45291</v>
      </c>
      <c r="E2662" s="54">
        <f t="shared" si="168"/>
        <v>81</v>
      </c>
      <c r="F2662" s="18"/>
      <c r="G2662" s="46"/>
      <c r="H2662" s="3"/>
      <c r="I2662" s="4"/>
      <c r="J2662" s="3"/>
      <c r="K2662" s="21" t="str">
        <f t="shared" si="169"/>
        <v/>
      </c>
      <c r="L2662" s="2"/>
      <c r="M2662" s="2"/>
      <c r="N2662" s="18"/>
      <c r="O2662" s="18"/>
    </row>
    <row r="2663" spans="1:15" ht="18.75" customHeight="1" x14ac:dyDescent="0.25">
      <c r="A2663" s="18"/>
      <c r="B2663" s="54">
        <f>IF(J2663="",0,COUNTIF($J$7:J2663,J2663))</f>
        <v>0</v>
      </c>
      <c r="C2663" s="54" t="str">
        <f t="shared" si="166"/>
        <v>0</v>
      </c>
      <c r="D2663" s="57">
        <f t="shared" si="167"/>
        <v>45291</v>
      </c>
      <c r="E2663" s="54">
        <f t="shared" si="168"/>
        <v>81</v>
      </c>
      <c r="F2663" s="18"/>
      <c r="G2663" s="46"/>
      <c r="H2663" s="3"/>
      <c r="I2663" s="4"/>
      <c r="J2663" s="3"/>
      <c r="K2663" s="21" t="str">
        <f t="shared" si="169"/>
        <v/>
      </c>
      <c r="L2663" s="2"/>
      <c r="M2663" s="2"/>
      <c r="N2663" s="18"/>
      <c r="O2663" s="18"/>
    </row>
    <row r="2664" spans="1:15" ht="18.75" customHeight="1" x14ac:dyDescent="0.25">
      <c r="A2664" s="18"/>
      <c r="B2664" s="54">
        <f>IF(J2664="",0,COUNTIF($J$7:J2664,J2664))</f>
        <v>0</v>
      </c>
      <c r="C2664" s="54" t="str">
        <f t="shared" si="166"/>
        <v>0</v>
      </c>
      <c r="D2664" s="57">
        <f t="shared" si="167"/>
        <v>45291</v>
      </c>
      <c r="E2664" s="54">
        <f t="shared" si="168"/>
        <v>81</v>
      </c>
      <c r="F2664" s="18"/>
      <c r="G2664" s="46"/>
      <c r="H2664" s="3"/>
      <c r="I2664" s="4"/>
      <c r="J2664" s="3"/>
      <c r="K2664" s="21" t="str">
        <f t="shared" si="169"/>
        <v/>
      </c>
      <c r="L2664" s="2"/>
      <c r="M2664" s="2"/>
      <c r="N2664" s="18"/>
      <c r="O2664" s="18"/>
    </row>
    <row r="2665" spans="1:15" ht="18.75" customHeight="1" x14ac:dyDescent="0.25">
      <c r="A2665" s="18"/>
      <c r="B2665" s="54">
        <f>IF(J2665="",0,COUNTIF($J$7:J2665,J2665))</f>
        <v>0</v>
      </c>
      <c r="C2665" s="54" t="str">
        <f t="shared" si="166"/>
        <v>0</v>
      </c>
      <c r="D2665" s="57">
        <f t="shared" si="167"/>
        <v>45291</v>
      </c>
      <c r="E2665" s="54">
        <f t="shared" si="168"/>
        <v>81</v>
      </c>
      <c r="F2665" s="18"/>
      <c r="G2665" s="46"/>
      <c r="H2665" s="3"/>
      <c r="I2665" s="4"/>
      <c r="J2665" s="3"/>
      <c r="K2665" s="21" t="str">
        <f t="shared" si="169"/>
        <v/>
      </c>
      <c r="L2665" s="2"/>
      <c r="M2665" s="2"/>
      <c r="N2665" s="18"/>
      <c r="O2665" s="18"/>
    </row>
    <row r="2666" spans="1:15" ht="18.75" customHeight="1" x14ac:dyDescent="0.25">
      <c r="A2666" s="18"/>
      <c r="B2666" s="54">
        <f>IF(J2666="",0,COUNTIF($J$7:J2666,J2666))</f>
        <v>0</v>
      </c>
      <c r="C2666" s="54" t="str">
        <f t="shared" si="166"/>
        <v>0</v>
      </c>
      <c r="D2666" s="57">
        <f t="shared" si="167"/>
        <v>45291</v>
      </c>
      <c r="E2666" s="54">
        <f t="shared" si="168"/>
        <v>81</v>
      </c>
      <c r="F2666" s="18"/>
      <c r="G2666" s="46"/>
      <c r="H2666" s="3"/>
      <c r="I2666" s="4"/>
      <c r="J2666" s="3"/>
      <c r="K2666" s="21" t="str">
        <f t="shared" si="169"/>
        <v/>
      </c>
      <c r="L2666" s="2"/>
      <c r="M2666" s="2"/>
      <c r="N2666" s="18"/>
      <c r="O2666" s="18"/>
    </row>
    <row r="2667" spans="1:15" ht="18.75" customHeight="1" x14ac:dyDescent="0.25">
      <c r="A2667" s="18"/>
      <c r="B2667" s="54">
        <f>IF(J2667="",0,COUNTIF($J$7:J2667,J2667))</f>
        <v>0</v>
      </c>
      <c r="C2667" s="54" t="str">
        <f t="shared" si="166"/>
        <v>0</v>
      </c>
      <c r="D2667" s="57">
        <f t="shared" si="167"/>
        <v>45291</v>
      </c>
      <c r="E2667" s="54">
        <f t="shared" si="168"/>
        <v>81</v>
      </c>
      <c r="F2667" s="18"/>
      <c r="G2667" s="46"/>
      <c r="H2667" s="3"/>
      <c r="I2667" s="4"/>
      <c r="J2667" s="3"/>
      <c r="K2667" s="21" t="str">
        <f t="shared" si="169"/>
        <v/>
      </c>
      <c r="L2667" s="2"/>
      <c r="M2667" s="2"/>
      <c r="N2667" s="18"/>
      <c r="O2667" s="18"/>
    </row>
    <row r="2668" spans="1:15" ht="18.75" customHeight="1" x14ac:dyDescent="0.25">
      <c r="A2668" s="18"/>
      <c r="B2668" s="54">
        <f>IF(J2668="",0,COUNTIF($J$7:J2668,J2668))</f>
        <v>0</v>
      </c>
      <c r="C2668" s="54" t="str">
        <f t="shared" si="166"/>
        <v>0</v>
      </c>
      <c r="D2668" s="57">
        <f t="shared" si="167"/>
        <v>45291</v>
      </c>
      <c r="E2668" s="54">
        <f t="shared" si="168"/>
        <v>81</v>
      </c>
      <c r="F2668" s="18"/>
      <c r="G2668" s="46"/>
      <c r="H2668" s="3"/>
      <c r="I2668" s="4"/>
      <c r="J2668" s="3"/>
      <c r="K2668" s="21" t="str">
        <f t="shared" si="169"/>
        <v/>
      </c>
      <c r="L2668" s="2"/>
      <c r="M2668" s="2"/>
      <c r="N2668" s="18"/>
      <c r="O2668" s="18"/>
    </row>
    <row r="2669" spans="1:15" ht="18.75" customHeight="1" x14ac:dyDescent="0.25">
      <c r="A2669" s="18"/>
      <c r="B2669" s="54">
        <f>IF(J2669="",0,COUNTIF($J$7:J2669,J2669))</f>
        <v>0</v>
      </c>
      <c r="C2669" s="54" t="str">
        <f t="shared" si="166"/>
        <v>0</v>
      </c>
      <c r="D2669" s="57">
        <f t="shared" si="167"/>
        <v>45291</v>
      </c>
      <c r="E2669" s="54">
        <f t="shared" si="168"/>
        <v>81</v>
      </c>
      <c r="F2669" s="18"/>
      <c r="G2669" s="46"/>
      <c r="H2669" s="3"/>
      <c r="I2669" s="4"/>
      <c r="J2669" s="3"/>
      <c r="K2669" s="21" t="str">
        <f t="shared" si="169"/>
        <v/>
      </c>
      <c r="L2669" s="2"/>
      <c r="M2669" s="2"/>
      <c r="N2669" s="18"/>
      <c r="O2669" s="18"/>
    </row>
    <row r="2670" spans="1:15" ht="18.75" customHeight="1" x14ac:dyDescent="0.25">
      <c r="A2670" s="18"/>
      <c r="B2670" s="54">
        <f>IF(J2670="",0,COUNTIF($J$7:J2670,J2670))</f>
        <v>0</v>
      </c>
      <c r="C2670" s="54" t="str">
        <f t="shared" si="166"/>
        <v>0</v>
      </c>
      <c r="D2670" s="57">
        <f t="shared" si="167"/>
        <v>45291</v>
      </c>
      <c r="E2670" s="54">
        <f t="shared" si="168"/>
        <v>81</v>
      </c>
      <c r="F2670" s="18"/>
      <c r="G2670" s="46"/>
      <c r="H2670" s="3"/>
      <c r="I2670" s="4"/>
      <c r="J2670" s="3"/>
      <c r="K2670" s="21" t="str">
        <f t="shared" si="169"/>
        <v/>
      </c>
      <c r="L2670" s="2"/>
      <c r="M2670" s="2"/>
      <c r="N2670" s="18"/>
      <c r="O2670" s="18"/>
    </row>
    <row r="2671" spans="1:15" ht="18.75" customHeight="1" x14ac:dyDescent="0.25">
      <c r="A2671" s="18"/>
      <c r="B2671" s="54">
        <f>IF(J2671="",0,COUNTIF($J$7:J2671,J2671))</f>
        <v>0</v>
      </c>
      <c r="C2671" s="54" t="str">
        <f t="shared" si="166"/>
        <v>0</v>
      </c>
      <c r="D2671" s="57">
        <f t="shared" si="167"/>
        <v>45291</v>
      </c>
      <c r="E2671" s="54">
        <f t="shared" si="168"/>
        <v>81</v>
      </c>
      <c r="F2671" s="18"/>
      <c r="G2671" s="46"/>
      <c r="H2671" s="3"/>
      <c r="I2671" s="4"/>
      <c r="J2671" s="3"/>
      <c r="K2671" s="21" t="str">
        <f t="shared" si="169"/>
        <v/>
      </c>
      <c r="L2671" s="2"/>
      <c r="M2671" s="2"/>
      <c r="N2671" s="18"/>
      <c r="O2671" s="18"/>
    </row>
    <row r="2672" spans="1:15" ht="18.75" customHeight="1" x14ac:dyDescent="0.25">
      <c r="A2672" s="18"/>
      <c r="B2672" s="54">
        <f>IF(J2672="",0,COUNTIF($J$7:J2672,J2672))</f>
        <v>0</v>
      </c>
      <c r="C2672" s="54" t="str">
        <f t="shared" si="166"/>
        <v>0</v>
      </c>
      <c r="D2672" s="57">
        <f t="shared" si="167"/>
        <v>45291</v>
      </c>
      <c r="E2672" s="54">
        <f t="shared" si="168"/>
        <v>81</v>
      </c>
      <c r="F2672" s="18"/>
      <c r="G2672" s="46"/>
      <c r="H2672" s="3"/>
      <c r="I2672" s="4"/>
      <c r="J2672" s="3"/>
      <c r="K2672" s="21" t="str">
        <f t="shared" si="169"/>
        <v/>
      </c>
      <c r="L2672" s="2"/>
      <c r="M2672" s="2"/>
      <c r="N2672" s="18"/>
      <c r="O2672" s="18"/>
    </row>
    <row r="2673" spans="1:15" ht="18.75" customHeight="1" x14ac:dyDescent="0.25">
      <c r="A2673" s="18"/>
      <c r="B2673" s="54">
        <f>IF(J2673="",0,COUNTIF($J$7:J2673,J2673))</f>
        <v>0</v>
      </c>
      <c r="C2673" s="54" t="str">
        <f t="shared" si="166"/>
        <v>0</v>
      </c>
      <c r="D2673" s="57">
        <f t="shared" si="167"/>
        <v>45291</v>
      </c>
      <c r="E2673" s="54">
        <f t="shared" si="168"/>
        <v>81</v>
      </c>
      <c r="F2673" s="18"/>
      <c r="G2673" s="46"/>
      <c r="H2673" s="3"/>
      <c r="I2673" s="4"/>
      <c r="J2673" s="3"/>
      <c r="K2673" s="21" t="str">
        <f t="shared" si="169"/>
        <v/>
      </c>
      <c r="L2673" s="2"/>
      <c r="M2673" s="2"/>
      <c r="N2673" s="18"/>
      <c r="O2673" s="18"/>
    </row>
    <row r="2674" spans="1:15" ht="18.75" customHeight="1" x14ac:dyDescent="0.25">
      <c r="A2674" s="18"/>
      <c r="B2674" s="54">
        <f>IF(J2674="",0,COUNTIF($J$7:J2674,J2674))</f>
        <v>0</v>
      </c>
      <c r="C2674" s="54" t="str">
        <f t="shared" si="166"/>
        <v>0</v>
      </c>
      <c r="D2674" s="57">
        <f t="shared" si="167"/>
        <v>45291</v>
      </c>
      <c r="E2674" s="54">
        <f t="shared" si="168"/>
        <v>81</v>
      </c>
      <c r="F2674" s="18"/>
      <c r="G2674" s="46"/>
      <c r="H2674" s="3"/>
      <c r="I2674" s="4"/>
      <c r="J2674" s="3"/>
      <c r="K2674" s="21" t="str">
        <f t="shared" si="169"/>
        <v/>
      </c>
      <c r="L2674" s="2"/>
      <c r="M2674" s="2"/>
      <c r="N2674" s="18"/>
      <c r="O2674" s="18"/>
    </row>
    <row r="2675" spans="1:15" ht="18.75" customHeight="1" x14ac:dyDescent="0.25">
      <c r="A2675" s="18"/>
      <c r="B2675" s="54">
        <f>IF(J2675="",0,COUNTIF($J$7:J2675,J2675))</f>
        <v>0</v>
      </c>
      <c r="C2675" s="54" t="str">
        <f t="shared" ref="C2675:C2738" si="170">B2675&amp;J2675</f>
        <v>0</v>
      </c>
      <c r="D2675" s="57">
        <f t="shared" ref="D2675:D2738" si="171">IF(G2675&lt;&gt;"",G2675,D2674)</f>
        <v>45291</v>
      </c>
      <c r="E2675" s="54">
        <f t="shared" ref="E2675:E2738" si="172">IF(H2675&lt;&gt;"",H2675,E2674)</f>
        <v>81</v>
      </c>
      <c r="F2675" s="18"/>
      <c r="G2675" s="46"/>
      <c r="H2675" s="3"/>
      <c r="I2675" s="4"/>
      <c r="J2675" s="3"/>
      <c r="K2675" s="21" t="str">
        <f t="shared" ref="K2675:K2738" si="173">IF(J2675&lt;&gt;"",VLOOKUP(J2675,DA,2,FALSE),"")</f>
        <v/>
      </c>
      <c r="L2675" s="2"/>
      <c r="M2675" s="2"/>
      <c r="N2675" s="18"/>
      <c r="O2675" s="18"/>
    </row>
    <row r="2676" spans="1:15" ht="18.75" customHeight="1" x14ac:dyDescent="0.25">
      <c r="A2676" s="18"/>
      <c r="B2676" s="54">
        <f>IF(J2676="",0,COUNTIF($J$7:J2676,J2676))</f>
        <v>0</v>
      </c>
      <c r="C2676" s="54" t="str">
        <f t="shared" si="170"/>
        <v>0</v>
      </c>
      <c r="D2676" s="57">
        <f t="shared" si="171"/>
        <v>45291</v>
      </c>
      <c r="E2676" s="54">
        <f t="shared" si="172"/>
        <v>81</v>
      </c>
      <c r="F2676" s="18"/>
      <c r="G2676" s="46"/>
      <c r="H2676" s="3"/>
      <c r="I2676" s="4"/>
      <c r="J2676" s="3"/>
      <c r="K2676" s="21" t="str">
        <f t="shared" si="173"/>
        <v/>
      </c>
      <c r="L2676" s="2"/>
      <c r="M2676" s="2"/>
      <c r="N2676" s="18"/>
      <c r="O2676" s="18"/>
    </row>
    <row r="2677" spans="1:15" ht="18.75" customHeight="1" x14ac:dyDescent="0.25">
      <c r="A2677" s="18"/>
      <c r="B2677" s="54">
        <f>IF(J2677="",0,COUNTIF($J$7:J2677,J2677))</f>
        <v>0</v>
      </c>
      <c r="C2677" s="54" t="str">
        <f t="shared" si="170"/>
        <v>0</v>
      </c>
      <c r="D2677" s="57">
        <f t="shared" si="171"/>
        <v>45291</v>
      </c>
      <c r="E2677" s="54">
        <f t="shared" si="172"/>
        <v>81</v>
      </c>
      <c r="F2677" s="18"/>
      <c r="G2677" s="46"/>
      <c r="H2677" s="3"/>
      <c r="I2677" s="4"/>
      <c r="J2677" s="3"/>
      <c r="K2677" s="21" t="str">
        <f t="shared" si="173"/>
        <v/>
      </c>
      <c r="L2677" s="2"/>
      <c r="M2677" s="2"/>
      <c r="N2677" s="18"/>
      <c r="O2677" s="18"/>
    </row>
    <row r="2678" spans="1:15" ht="18.75" customHeight="1" x14ac:dyDescent="0.25">
      <c r="A2678" s="18"/>
      <c r="B2678" s="54">
        <f>IF(J2678="",0,COUNTIF($J$7:J2678,J2678))</f>
        <v>0</v>
      </c>
      <c r="C2678" s="54" t="str">
        <f t="shared" si="170"/>
        <v>0</v>
      </c>
      <c r="D2678" s="57">
        <f t="shared" si="171"/>
        <v>45291</v>
      </c>
      <c r="E2678" s="54">
        <f t="shared" si="172"/>
        <v>81</v>
      </c>
      <c r="F2678" s="18"/>
      <c r="G2678" s="46"/>
      <c r="H2678" s="3"/>
      <c r="I2678" s="4"/>
      <c r="J2678" s="3"/>
      <c r="K2678" s="21" t="str">
        <f t="shared" si="173"/>
        <v/>
      </c>
      <c r="L2678" s="2"/>
      <c r="M2678" s="2"/>
      <c r="N2678" s="18"/>
      <c r="O2678" s="18"/>
    </row>
    <row r="2679" spans="1:15" ht="18.75" customHeight="1" x14ac:dyDescent="0.25">
      <c r="A2679" s="18"/>
      <c r="B2679" s="54">
        <f>IF(J2679="",0,COUNTIF($J$7:J2679,J2679))</f>
        <v>0</v>
      </c>
      <c r="C2679" s="54" t="str">
        <f t="shared" si="170"/>
        <v>0</v>
      </c>
      <c r="D2679" s="57">
        <f t="shared" si="171"/>
        <v>45291</v>
      </c>
      <c r="E2679" s="54">
        <f t="shared" si="172"/>
        <v>81</v>
      </c>
      <c r="F2679" s="18"/>
      <c r="G2679" s="46"/>
      <c r="H2679" s="3"/>
      <c r="I2679" s="4"/>
      <c r="J2679" s="3"/>
      <c r="K2679" s="21" t="str">
        <f t="shared" si="173"/>
        <v/>
      </c>
      <c r="L2679" s="2"/>
      <c r="M2679" s="2"/>
      <c r="N2679" s="18"/>
      <c r="O2679" s="18"/>
    </row>
    <row r="2680" spans="1:15" ht="18.75" customHeight="1" x14ac:dyDescent="0.25">
      <c r="A2680" s="18"/>
      <c r="B2680" s="54">
        <f>IF(J2680="",0,COUNTIF($J$7:J2680,J2680))</f>
        <v>0</v>
      </c>
      <c r="C2680" s="54" t="str">
        <f t="shared" si="170"/>
        <v>0</v>
      </c>
      <c r="D2680" s="57">
        <f t="shared" si="171"/>
        <v>45291</v>
      </c>
      <c r="E2680" s="54">
        <f t="shared" si="172"/>
        <v>81</v>
      </c>
      <c r="F2680" s="18"/>
      <c r="G2680" s="46"/>
      <c r="H2680" s="3"/>
      <c r="I2680" s="4"/>
      <c r="J2680" s="3"/>
      <c r="K2680" s="21" t="str">
        <f t="shared" si="173"/>
        <v/>
      </c>
      <c r="L2680" s="2"/>
      <c r="M2680" s="2"/>
      <c r="N2680" s="18"/>
      <c r="O2680" s="18"/>
    </row>
    <row r="2681" spans="1:15" ht="18.75" customHeight="1" x14ac:dyDescent="0.25">
      <c r="A2681" s="18"/>
      <c r="B2681" s="54">
        <f>IF(J2681="",0,COUNTIF($J$7:J2681,J2681))</f>
        <v>0</v>
      </c>
      <c r="C2681" s="54" t="str">
        <f t="shared" si="170"/>
        <v>0</v>
      </c>
      <c r="D2681" s="57">
        <f t="shared" si="171"/>
        <v>45291</v>
      </c>
      <c r="E2681" s="54">
        <f t="shared" si="172"/>
        <v>81</v>
      </c>
      <c r="F2681" s="18"/>
      <c r="G2681" s="46"/>
      <c r="H2681" s="3"/>
      <c r="I2681" s="4"/>
      <c r="J2681" s="3"/>
      <c r="K2681" s="21" t="str">
        <f t="shared" si="173"/>
        <v/>
      </c>
      <c r="L2681" s="2"/>
      <c r="M2681" s="2"/>
      <c r="N2681" s="18"/>
      <c r="O2681" s="18"/>
    </row>
    <row r="2682" spans="1:15" ht="18.75" customHeight="1" x14ac:dyDescent="0.25">
      <c r="A2682" s="18"/>
      <c r="B2682" s="54">
        <f>IF(J2682="",0,COUNTIF($J$7:J2682,J2682))</f>
        <v>0</v>
      </c>
      <c r="C2682" s="54" t="str">
        <f t="shared" si="170"/>
        <v>0</v>
      </c>
      <c r="D2682" s="57">
        <f t="shared" si="171"/>
        <v>45291</v>
      </c>
      <c r="E2682" s="54">
        <f t="shared" si="172"/>
        <v>81</v>
      </c>
      <c r="F2682" s="18"/>
      <c r="G2682" s="46"/>
      <c r="H2682" s="3"/>
      <c r="I2682" s="4"/>
      <c r="J2682" s="3"/>
      <c r="K2682" s="21" t="str">
        <f t="shared" si="173"/>
        <v/>
      </c>
      <c r="L2682" s="2"/>
      <c r="M2682" s="2"/>
      <c r="N2682" s="18"/>
      <c r="O2682" s="18"/>
    </row>
    <row r="2683" spans="1:15" ht="18.75" customHeight="1" x14ac:dyDescent="0.25">
      <c r="A2683" s="18"/>
      <c r="B2683" s="54">
        <f>IF(J2683="",0,COUNTIF($J$7:J2683,J2683))</f>
        <v>0</v>
      </c>
      <c r="C2683" s="54" t="str">
        <f t="shared" si="170"/>
        <v>0</v>
      </c>
      <c r="D2683" s="57">
        <f t="shared" si="171"/>
        <v>45291</v>
      </c>
      <c r="E2683" s="54">
        <f t="shared" si="172"/>
        <v>81</v>
      </c>
      <c r="F2683" s="18"/>
      <c r="G2683" s="46"/>
      <c r="H2683" s="3"/>
      <c r="I2683" s="4"/>
      <c r="J2683" s="3"/>
      <c r="K2683" s="21" t="str">
        <f t="shared" si="173"/>
        <v/>
      </c>
      <c r="L2683" s="2"/>
      <c r="M2683" s="2"/>
      <c r="N2683" s="18"/>
      <c r="O2683" s="18"/>
    </row>
    <row r="2684" spans="1:15" ht="18.75" customHeight="1" x14ac:dyDescent="0.25">
      <c r="A2684" s="18"/>
      <c r="B2684" s="54">
        <f>IF(J2684="",0,COUNTIF($J$7:J2684,J2684))</f>
        <v>0</v>
      </c>
      <c r="C2684" s="54" t="str">
        <f t="shared" si="170"/>
        <v>0</v>
      </c>
      <c r="D2684" s="57">
        <f t="shared" si="171"/>
        <v>45291</v>
      </c>
      <c r="E2684" s="54">
        <f t="shared" si="172"/>
        <v>81</v>
      </c>
      <c r="F2684" s="18"/>
      <c r="G2684" s="46"/>
      <c r="H2684" s="3"/>
      <c r="I2684" s="4"/>
      <c r="J2684" s="3"/>
      <c r="K2684" s="21" t="str">
        <f t="shared" si="173"/>
        <v/>
      </c>
      <c r="L2684" s="2"/>
      <c r="M2684" s="2"/>
      <c r="N2684" s="18"/>
      <c r="O2684" s="18"/>
    </row>
    <row r="2685" spans="1:15" ht="18.75" customHeight="1" x14ac:dyDescent="0.25">
      <c r="A2685" s="18"/>
      <c r="B2685" s="54">
        <f>IF(J2685="",0,COUNTIF($J$7:J2685,J2685))</f>
        <v>0</v>
      </c>
      <c r="C2685" s="54" t="str">
        <f t="shared" si="170"/>
        <v>0</v>
      </c>
      <c r="D2685" s="57">
        <f t="shared" si="171"/>
        <v>45291</v>
      </c>
      <c r="E2685" s="54">
        <f t="shared" si="172"/>
        <v>81</v>
      </c>
      <c r="F2685" s="18"/>
      <c r="G2685" s="46"/>
      <c r="H2685" s="3"/>
      <c r="I2685" s="4"/>
      <c r="J2685" s="3"/>
      <c r="K2685" s="21" t="str">
        <f t="shared" si="173"/>
        <v/>
      </c>
      <c r="L2685" s="2"/>
      <c r="M2685" s="2"/>
      <c r="N2685" s="18"/>
      <c r="O2685" s="18"/>
    </row>
    <row r="2686" spans="1:15" ht="18.75" customHeight="1" x14ac:dyDescent="0.25">
      <c r="A2686" s="18"/>
      <c r="B2686" s="54">
        <f>IF(J2686="",0,COUNTIF($J$7:J2686,J2686))</f>
        <v>0</v>
      </c>
      <c r="C2686" s="54" t="str">
        <f t="shared" si="170"/>
        <v>0</v>
      </c>
      <c r="D2686" s="57">
        <f t="shared" si="171"/>
        <v>45291</v>
      </c>
      <c r="E2686" s="54">
        <f t="shared" si="172"/>
        <v>81</v>
      </c>
      <c r="F2686" s="18"/>
      <c r="G2686" s="46"/>
      <c r="H2686" s="3"/>
      <c r="I2686" s="4"/>
      <c r="J2686" s="3"/>
      <c r="K2686" s="21" t="str">
        <f t="shared" si="173"/>
        <v/>
      </c>
      <c r="L2686" s="2"/>
      <c r="M2686" s="2"/>
      <c r="N2686" s="18"/>
      <c r="O2686" s="18"/>
    </row>
    <row r="2687" spans="1:15" ht="18.75" customHeight="1" x14ac:dyDescent="0.25">
      <c r="A2687" s="18"/>
      <c r="B2687" s="54">
        <f>IF(J2687="",0,COUNTIF($J$7:J2687,J2687))</f>
        <v>0</v>
      </c>
      <c r="C2687" s="54" t="str">
        <f t="shared" si="170"/>
        <v>0</v>
      </c>
      <c r="D2687" s="57">
        <f t="shared" si="171"/>
        <v>45291</v>
      </c>
      <c r="E2687" s="54">
        <f t="shared" si="172"/>
        <v>81</v>
      </c>
      <c r="F2687" s="18"/>
      <c r="G2687" s="46"/>
      <c r="H2687" s="3"/>
      <c r="I2687" s="4"/>
      <c r="J2687" s="3"/>
      <c r="K2687" s="21" t="str">
        <f t="shared" si="173"/>
        <v/>
      </c>
      <c r="L2687" s="2"/>
      <c r="M2687" s="2"/>
      <c r="N2687" s="18"/>
      <c r="O2687" s="18"/>
    </row>
    <row r="2688" spans="1:15" ht="18.75" customHeight="1" x14ac:dyDescent="0.25">
      <c r="A2688" s="18"/>
      <c r="B2688" s="54">
        <f>IF(J2688="",0,COUNTIF($J$7:J2688,J2688))</f>
        <v>0</v>
      </c>
      <c r="C2688" s="54" t="str">
        <f t="shared" si="170"/>
        <v>0</v>
      </c>
      <c r="D2688" s="57">
        <f t="shared" si="171"/>
        <v>45291</v>
      </c>
      <c r="E2688" s="54">
        <f t="shared" si="172"/>
        <v>81</v>
      </c>
      <c r="F2688" s="18"/>
      <c r="G2688" s="46"/>
      <c r="H2688" s="3"/>
      <c r="I2688" s="4"/>
      <c r="J2688" s="3"/>
      <c r="K2688" s="21" t="str">
        <f t="shared" si="173"/>
        <v/>
      </c>
      <c r="L2688" s="2"/>
      <c r="M2688" s="2"/>
      <c r="N2688" s="18"/>
      <c r="O2688" s="18"/>
    </row>
    <row r="2689" spans="1:15" ht="18.75" customHeight="1" x14ac:dyDescent="0.25">
      <c r="A2689" s="18"/>
      <c r="B2689" s="54">
        <f>IF(J2689="",0,COUNTIF($J$7:J2689,J2689))</f>
        <v>0</v>
      </c>
      <c r="C2689" s="54" t="str">
        <f t="shared" si="170"/>
        <v>0</v>
      </c>
      <c r="D2689" s="57">
        <f t="shared" si="171"/>
        <v>45291</v>
      </c>
      <c r="E2689" s="54">
        <f t="shared" si="172"/>
        <v>81</v>
      </c>
      <c r="F2689" s="18"/>
      <c r="G2689" s="46"/>
      <c r="H2689" s="3"/>
      <c r="I2689" s="4"/>
      <c r="J2689" s="3"/>
      <c r="K2689" s="21" t="str">
        <f t="shared" si="173"/>
        <v/>
      </c>
      <c r="L2689" s="2"/>
      <c r="M2689" s="2"/>
      <c r="N2689" s="18"/>
      <c r="O2689" s="18"/>
    </row>
    <row r="2690" spans="1:15" ht="18.75" customHeight="1" x14ac:dyDescent="0.25">
      <c r="A2690" s="18"/>
      <c r="B2690" s="54">
        <f>IF(J2690="",0,COUNTIF($J$7:J2690,J2690))</f>
        <v>0</v>
      </c>
      <c r="C2690" s="54" t="str">
        <f t="shared" si="170"/>
        <v>0</v>
      </c>
      <c r="D2690" s="57">
        <f t="shared" si="171"/>
        <v>45291</v>
      </c>
      <c r="E2690" s="54">
        <f t="shared" si="172"/>
        <v>81</v>
      </c>
      <c r="F2690" s="18"/>
      <c r="G2690" s="46"/>
      <c r="H2690" s="3"/>
      <c r="I2690" s="4"/>
      <c r="J2690" s="3"/>
      <c r="K2690" s="21" t="str">
        <f t="shared" si="173"/>
        <v/>
      </c>
      <c r="L2690" s="2"/>
      <c r="M2690" s="2"/>
      <c r="N2690" s="18"/>
      <c r="O2690" s="18"/>
    </row>
    <row r="2691" spans="1:15" ht="18.75" customHeight="1" x14ac:dyDescent="0.25">
      <c r="A2691" s="18"/>
      <c r="B2691" s="54">
        <f>IF(J2691="",0,COUNTIF($J$7:J2691,J2691))</f>
        <v>0</v>
      </c>
      <c r="C2691" s="54" t="str">
        <f t="shared" si="170"/>
        <v>0</v>
      </c>
      <c r="D2691" s="57">
        <f t="shared" si="171"/>
        <v>45291</v>
      </c>
      <c r="E2691" s="54">
        <f t="shared" si="172"/>
        <v>81</v>
      </c>
      <c r="F2691" s="18"/>
      <c r="G2691" s="46"/>
      <c r="H2691" s="3"/>
      <c r="I2691" s="4"/>
      <c r="J2691" s="3"/>
      <c r="K2691" s="21" t="str">
        <f t="shared" si="173"/>
        <v/>
      </c>
      <c r="L2691" s="2"/>
      <c r="M2691" s="2"/>
      <c r="N2691" s="18"/>
      <c r="O2691" s="18"/>
    </row>
    <row r="2692" spans="1:15" ht="18.75" customHeight="1" x14ac:dyDescent="0.25">
      <c r="A2692" s="18"/>
      <c r="B2692" s="54">
        <f>IF(J2692="",0,COUNTIF($J$7:J2692,J2692))</f>
        <v>0</v>
      </c>
      <c r="C2692" s="54" t="str">
        <f t="shared" si="170"/>
        <v>0</v>
      </c>
      <c r="D2692" s="57">
        <f t="shared" si="171"/>
        <v>45291</v>
      </c>
      <c r="E2692" s="54">
        <f t="shared" si="172"/>
        <v>81</v>
      </c>
      <c r="F2692" s="18"/>
      <c r="G2692" s="46"/>
      <c r="H2692" s="3"/>
      <c r="I2692" s="4"/>
      <c r="J2692" s="3"/>
      <c r="K2692" s="21" t="str">
        <f t="shared" si="173"/>
        <v/>
      </c>
      <c r="L2692" s="2"/>
      <c r="M2692" s="2"/>
      <c r="N2692" s="18"/>
      <c r="O2692" s="18"/>
    </row>
    <row r="2693" spans="1:15" ht="18.75" customHeight="1" x14ac:dyDescent="0.25">
      <c r="A2693" s="18"/>
      <c r="B2693" s="54">
        <f>IF(J2693="",0,COUNTIF($J$7:J2693,J2693))</f>
        <v>0</v>
      </c>
      <c r="C2693" s="54" t="str">
        <f t="shared" si="170"/>
        <v>0</v>
      </c>
      <c r="D2693" s="57">
        <f t="shared" si="171"/>
        <v>45291</v>
      </c>
      <c r="E2693" s="54">
        <f t="shared" si="172"/>
        <v>81</v>
      </c>
      <c r="F2693" s="18"/>
      <c r="G2693" s="46"/>
      <c r="H2693" s="3"/>
      <c r="I2693" s="4"/>
      <c r="J2693" s="3"/>
      <c r="K2693" s="21" t="str">
        <f t="shared" si="173"/>
        <v/>
      </c>
      <c r="L2693" s="2"/>
      <c r="M2693" s="2"/>
      <c r="N2693" s="18"/>
      <c r="O2693" s="18"/>
    </row>
    <row r="2694" spans="1:15" ht="18.75" customHeight="1" x14ac:dyDescent="0.25">
      <c r="A2694" s="18"/>
      <c r="B2694" s="54">
        <f>IF(J2694="",0,COUNTIF($J$7:J2694,J2694))</f>
        <v>0</v>
      </c>
      <c r="C2694" s="54" t="str">
        <f t="shared" si="170"/>
        <v>0</v>
      </c>
      <c r="D2694" s="57">
        <f t="shared" si="171"/>
        <v>45291</v>
      </c>
      <c r="E2694" s="54">
        <f t="shared" si="172"/>
        <v>81</v>
      </c>
      <c r="F2694" s="18"/>
      <c r="G2694" s="46"/>
      <c r="H2694" s="3"/>
      <c r="I2694" s="4"/>
      <c r="J2694" s="3"/>
      <c r="K2694" s="21" t="str">
        <f t="shared" si="173"/>
        <v/>
      </c>
      <c r="L2694" s="2"/>
      <c r="M2694" s="2"/>
      <c r="N2694" s="18"/>
      <c r="O2694" s="18"/>
    </row>
    <row r="2695" spans="1:15" ht="18.75" customHeight="1" x14ac:dyDescent="0.25">
      <c r="A2695" s="18"/>
      <c r="B2695" s="54">
        <f>IF(J2695="",0,COUNTIF($J$7:J2695,J2695))</f>
        <v>0</v>
      </c>
      <c r="C2695" s="54" t="str">
        <f t="shared" si="170"/>
        <v>0</v>
      </c>
      <c r="D2695" s="57">
        <f t="shared" si="171"/>
        <v>45291</v>
      </c>
      <c r="E2695" s="54">
        <f t="shared" si="172"/>
        <v>81</v>
      </c>
      <c r="F2695" s="18"/>
      <c r="G2695" s="46"/>
      <c r="H2695" s="3"/>
      <c r="I2695" s="4"/>
      <c r="J2695" s="3"/>
      <c r="K2695" s="21" t="str">
        <f t="shared" si="173"/>
        <v/>
      </c>
      <c r="L2695" s="2"/>
      <c r="M2695" s="2"/>
      <c r="N2695" s="18"/>
      <c r="O2695" s="18"/>
    </row>
    <row r="2696" spans="1:15" ht="18.75" customHeight="1" x14ac:dyDescent="0.25">
      <c r="A2696" s="18"/>
      <c r="B2696" s="54">
        <f>IF(J2696="",0,COUNTIF($J$7:J2696,J2696))</f>
        <v>0</v>
      </c>
      <c r="C2696" s="54" t="str">
        <f t="shared" si="170"/>
        <v>0</v>
      </c>
      <c r="D2696" s="57">
        <f t="shared" si="171"/>
        <v>45291</v>
      </c>
      <c r="E2696" s="54">
        <f t="shared" si="172"/>
        <v>81</v>
      </c>
      <c r="F2696" s="18"/>
      <c r="G2696" s="46"/>
      <c r="H2696" s="3"/>
      <c r="I2696" s="4"/>
      <c r="J2696" s="3"/>
      <c r="K2696" s="21" t="str">
        <f t="shared" si="173"/>
        <v/>
      </c>
      <c r="L2696" s="2"/>
      <c r="M2696" s="2"/>
      <c r="N2696" s="18"/>
      <c r="O2696" s="18"/>
    </row>
    <row r="2697" spans="1:15" ht="18.75" customHeight="1" x14ac:dyDescent="0.25">
      <c r="A2697" s="18"/>
      <c r="B2697" s="54">
        <f>IF(J2697="",0,COUNTIF($J$7:J2697,J2697))</f>
        <v>0</v>
      </c>
      <c r="C2697" s="54" t="str">
        <f t="shared" si="170"/>
        <v>0</v>
      </c>
      <c r="D2697" s="57">
        <f t="shared" si="171"/>
        <v>45291</v>
      </c>
      <c r="E2697" s="54">
        <f t="shared" si="172"/>
        <v>81</v>
      </c>
      <c r="F2697" s="18"/>
      <c r="G2697" s="46"/>
      <c r="H2697" s="3"/>
      <c r="I2697" s="4"/>
      <c r="J2697" s="3"/>
      <c r="K2697" s="21" t="str">
        <f t="shared" si="173"/>
        <v/>
      </c>
      <c r="L2697" s="2"/>
      <c r="M2697" s="2"/>
      <c r="N2697" s="18"/>
      <c r="O2697" s="18"/>
    </row>
    <row r="2698" spans="1:15" ht="18.75" customHeight="1" x14ac:dyDescent="0.25">
      <c r="A2698" s="18"/>
      <c r="B2698" s="54">
        <f>IF(J2698="",0,COUNTIF($J$7:J2698,J2698))</f>
        <v>0</v>
      </c>
      <c r="C2698" s="54" t="str">
        <f t="shared" si="170"/>
        <v>0</v>
      </c>
      <c r="D2698" s="57">
        <f t="shared" si="171"/>
        <v>45291</v>
      </c>
      <c r="E2698" s="54">
        <f t="shared" si="172"/>
        <v>81</v>
      </c>
      <c r="F2698" s="18"/>
      <c r="G2698" s="46"/>
      <c r="H2698" s="3"/>
      <c r="I2698" s="4"/>
      <c r="J2698" s="3"/>
      <c r="K2698" s="21" t="str">
        <f t="shared" si="173"/>
        <v/>
      </c>
      <c r="L2698" s="2"/>
      <c r="M2698" s="2"/>
      <c r="N2698" s="18"/>
      <c r="O2698" s="18"/>
    </row>
    <row r="2699" spans="1:15" ht="18.75" customHeight="1" x14ac:dyDescent="0.25">
      <c r="A2699" s="18"/>
      <c r="B2699" s="54">
        <f>IF(J2699="",0,COUNTIF($J$7:J2699,J2699))</f>
        <v>0</v>
      </c>
      <c r="C2699" s="54" t="str">
        <f t="shared" si="170"/>
        <v>0</v>
      </c>
      <c r="D2699" s="57">
        <f t="shared" si="171"/>
        <v>45291</v>
      </c>
      <c r="E2699" s="54">
        <f t="shared" si="172"/>
        <v>81</v>
      </c>
      <c r="F2699" s="18"/>
      <c r="G2699" s="46"/>
      <c r="H2699" s="3"/>
      <c r="I2699" s="4"/>
      <c r="J2699" s="3"/>
      <c r="K2699" s="21" t="str">
        <f t="shared" si="173"/>
        <v/>
      </c>
      <c r="L2699" s="2"/>
      <c r="M2699" s="2"/>
      <c r="N2699" s="18"/>
      <c r="O2699" s="18"/>
    </row>
    <row r="2700" spans="1:15" ht="18.75" customHeight="1" x14ac:dyDescent="0.25">
      <c r="A2700" s="18"/>
      <c r="B2700" s="54">
        <f>IF(J2700="",0,COUNTIF($J$7:J2700,J2700))</f>
        <v>0</v>
      </c>
      <c r="C2700" s="54" t="str">
        <f t="shared" si="170"/>
        <v>0</v>
      </c>
      <c r="D2700" s="57">
        <f t="shared" si="171"/>
        <v>45291</v>
      </c>
      <c r="E2700" s="54">
        <f t="shared" si="172"/>
        <v>81</v>
      </c>
      <c r="F2700" s="18"/>
      <c r="G2700" s="46"/>
      <c r="H2700" s="3"/>
      <c r="I2700" s="4"/>
      <c r="J2700" s="3"/>
      <c r="K2700" s="21" t="str">
        <f t="shared" si="173"/>
        <v/>
      </c>
      <c r="L2700" s="2"/>
      <c r="M2700" s="2"/>
      <c r="N2700" s="18"/>
      <c r="O2700" s="18"/>
    </row>
    <row r="2701" spans="1:15" ht="18.75" customHeight="1" x14ac:dyDescent="0.25">
      <c r="A2701" s="18"/>
      <c r="B2701" s="54">
        <f>IF(J2701="",0,COUNTIF($J$7:J2701,J2701))</f>
        <v>0</v>
      </c>
      <c r="C2701" s="54" t="str">
        <f t="shared" si="170"/>
        <v>0</v>
      </c>
      <c r="D2701" s="57">
        <f t="shared" si="171"/>
        <v>45291</v>
      </c>
      <c r="E2701" s="54">
        <f t="shared" si="172"/>
        <v>81</v>
      </c>
      <c r="F2701" s="18"/>
      <c r="G2701" s="46"/>
      <c r="H2701" s="3"/>
      <c r="I2701" s="4"/>
      <c r="J2701" s="3"/>
      <c r="K2701" s="21" t="str">
        <f t="shared" si="173"/>
        <v/>
      </c>
      <c r="L2701" s="2"/>
      <c r="M2701" s="2"/>
      <c r="N2701" s="18"/>
      <c r="O2701" s="18"/>
    </row>
    <row r="2702" spans="1:15" ht="18.75" customHeight="1" x14ac:dyDescent="0.25">
      <c r="A2702" s="18"/>
      <c r="B2702" s="54">
        <f>IF(J2702="",0,COUNTIF($J$7:J2702,J2702))</f>
        <v>0</v>
      </c>
      <c r="C2702" s="54" t="str">
        <f t="shared" si="170"/>
        <v>0</v>
      </c>
      <c r="D2702" s="57">
        <f t="shared" si="171"/>
        <v>45291</v>
      </c>
      <c r="E2702" s="54">
        <f t="shared" si="172"/>
        <v>81</v>
      </c>
      <c r="F2702" s="18"/>
      <c r="G2702" s="46"/>
      <c r="H2702" s="3"/>
      <c r="I2702" s="4"/>
      <c r="J2702" s="3"/>
      <c r="K2702" s="21" t="str">
        <f t="shared" si="173"/>
        <v/>
      </c>
      <c r="L2702" s="2"/>
      <c r="M2702" s="2"/>
      <c r="N2702" s="18"/>
      <c r="O2702" s="18"/>
    </row>
    <row r="2703" spans="1:15" ht="18.75" customHeight="1" x14ac:dyDescent="0.25">
      <c r="A2703" s="18"/>
      <c r="B2703" s="54">
        <f>IF(J2703="",0,COUNTIF($J$7:J2703,J2703))</f>
        <v>0</v>
      </c>
      <c r="C2703" s="54" t="str">
        <f t="shared" si="170"/>
        <v>0</v>
      </c>
      <c r="D2703" s="57">
        <f t="shared" si="171"/>
        <v>45291</v>
      </c>
      <c r="E2703" s="54">
        <f t="shared" si="172"/>
        <v>81</v>
      </c>
      <c r="F2703" s="18"/>
      <c r="G2703" s="46"/>
      <c r="H2703" s="3"/>
      <c r="I2703" s="4"/>
      <c r="J2703" s="3"/>
      <c r="K2703" s="21" t="str">
        <f t="shared" si="173"/>
        <v/>
      </c>
      <c r="L2703" s="2"/>
      <c r="M2703" s="2"/>
      <c r="N2703" s="18"/>
      <c r="O2703" s="18"/>
    </row>
    <row r="2704" spans="1:15" ht="18.75" customHeight="1" x14ac:dyDescent="0.25">
      <c r="A2704" s="18"/>
      <c r="B2704" s="54">
        <f>IF(J2704="",0,COUNTIF($J$7:J2704,J2704))</f>
        <v>0</v>
      </c>
      <c r="C2704" s="54" t="str">
        <f t="shared" si="170"/>
        <v>0</v>
      </c>
      <c r="D2704" s="57">
        <f t="shared" si="171"/>
        <v>45291</v>
      </c>
      <c r="E2704" s="54">
        <f t="shared" si="172"/>
        <v>81</v>
      </c>
      <c r="F2704" s="18"/>
      <c r="G2704" s="46"/>
      <c r="H2704" s="3"/>
      <c r="I2704" s="4"/>
      <c r="J2704" s="3"/>
      <c r="K2704" s="21" t="str">
        <f t="shared" si="173"/>
        <v/>
      </c>
      <c r="L2704" s="2"/>
      <c r="M2704" s="2"/>
      <c r="N2704" s="18"/>
      <c r="O2704" s="18"/>
    </row>
    <row r="2705" spans="1:15" ht="18.75" customHeight="1" x14ac:dyDescent="0.25">
      <c r="A2705" s="18"/>
      <c r="B2705" s="54">
        <f>IF(J2705="",0,COUNTIF($J$7:J2705,J2705))</f>
        <v>0</v>
      </c>
      <c r="C2705" s="54" t="str">
        <f t="shared" si="170"/>
        <v>0</v>
      </c>
      <c r="D2705" s="57">
        <f t="shared" si="171"/>
        <v>45291</v>
      </c>
      <c r="E2705" s="54">
        <f t="shared" si="172"/>
        <v>81</v>
      </c>
      <c r="F2705" s="18"/>
      <c r="G2705" s="46"/>
      <c r="H2705" s="3"/>
      <c r="I2705" s="4"/>
      <c r="J2705" s="3"/>
      <c r="K2705" s="21" t="str">
        <f t="shared" si="173"/>
        <v/>
      </c>
      <c r="L2705" s="2"/>
      <c r="M2705" s="2"/>
      <c r="N2705" s="18"/>
      <c r="O2705" s="18"/>
    </row>
    <row r="2706" spans="1:15" ht="18.75" customHeight="1" x14ac:dyDescent="0.25">
      <c r="A2706" s="18"/>
      <c r="B2706" s="54">
        <f>IF(J2706="",0,COUNTIF($J$7:J2706,J2706))</f>
        <v>0</v>
      </c>
      <c r="C2706" s="54" t="str">
        <f t="shared" si="170"/>
        <v>0</v>
      </c>
      <c r="D2706" s="57">
        <f t="shared" si="171"/>
        <v>45291</v>
      </c>
      <c r="E2706" s="54">
        <f t="shared" si="172"/>
        <v>81</v>
      </c>
      <c r="F2706" s="18"/>
      <c r="G2706" s="46"/>
      <c r="H2706" s="3"/>
      <c r="I2706" s="4"/>
      <c r="J2706" s="3"/>
      <c r="K2706" s="21" t="str">
        <f t="shared" si="173"/>
        <v/>
      </c>
      <c r="L2706" s="2"/>
      <c r="M2706" s="2"/>
      <c r="N2706" s="18"/>
      <c r="O2706" s="18"/>
    </row>
    <row r="2707" spans="1:15" ht="18.75" customHeight="1" x14ac:dyDescent="0.25">
      <c r="A2707" s="18"/>
      <c r="B2707" s="54">
        <f>IF(J2707="",0,COUNTIF($J$7:J2707,J2707))</f>
        <v>0</v>
      </c>
      <c r="C2707" s="54" t="str">
        <f t="shared" si="170"/>
        <v>0</v>
      </c>
      <c r="D2707" s="57">
        <f t="shared" si="171"/>
        <v>45291</v>
      </c>
      <c r="E2707" s="54">
        <f t="shared" si="172"/>
        <v>81</v>
      </c>
      <c r="F2707" s="18"/>
      <c r="G2707" s="46"/>
      <c r="H2707" s="3"/>
      <c r="I2707" s="4"/>
      <c r="J2707" s="3"/>
      <c r="K2707" s="21" t="str">
        <f t="shared" si="173"/>
        <v/>
      </c>
      <c r="L2707" s="2"/>
      <c r="M2707" s="2"/>
      <c r="N2707" s="18"/>
      <c r="O2707" s="18"/>
    </row>
    <row r="2708" spans="1:15" ht="18.75" customHeight="1" x14ac:dyDescent="0.25">
      <c r="A2708" s="18"/>
      <c r="B2708" s="54">
        <f>IF(J2708="",0,COUNTIF($J$7:J2708,J2708))</f>
        <v>0</v>
      </c>
      <c r="C2708" s="54" t="str">
        <f t="shared" si="170"/>
        <v>0</v>
      </c>
      <c r="D2708" s="57">
        <f t="shared" si="171"/>
        <v>45291</v>
      </c>
      <c r="E2708" s="54">
        <f t="shared" si="172"/>
        <v>81</v>
      </c>
      <c r="F2708" s="18"/>
      <c r="G2708" s="46"/>
      <c r="H2708" s="3"/>
      <c r="I2708" s="4"/>
      <c r="J2708" s="3"/>
      <c r="K2708" s="21" t="str">
        <f t="shared" si="173"/>
        <v/>
      </c>
      <c r="L2708" s="2"/>
      <c r="M2708" s="2"/>
      <c r="N2708" s="18"/>
      <c r="O2708" s="18"/>
    </row>
    <row r="2709" spans="1:15" ht="18.75" customHeight="1" x14ac:dyDescent="0.25">
      <c r="A2709" s="18"/>
      <c r="B2709" s="54">
        <f>IF(J2709="",0,COUNTIF($J$7:J2709,J2709))</f>
        <v>0</v>
      </c>
      <c r="C2709" s="54" t="str">
        <f t="shared" si="170"/>
        <v>0</v>
      </c>
      <c r="D2709" s="57">
        <f t="shared" si="171"/>
        <v>45291</v>
      </c>
      <c r="E2709" s="54">
        <f t="shared" si="172"/>
        <v>81</v>
      </c>
      <c r="F2709" s="18"/>
      <c r="G2709" s="46"/>
      <c r="H2709" s="3"/>
      <c r="I2709" s="4"/>
      <c r="J2709" s="3"/>
      <c r="K2709" s="21" t="str">
        <f t="shared" si="173"/>
        <v/>
      </c>
      <c r="L2709" s="2"/>
      <c r="M2709" s="2"/>
      <c r="N2709" s="18"/>
      <c r="O2709" s="18"/>
    </row>
    <row r="2710" spans="1:15" ht="18.75" customHeight="1" x14ac:dyDescent="0.25">
      <c r="A2710" s="18"/>
      <c r="B2710" s="54">
        <f>IF(J2710="",0,COUNTIF($J$7:J2710,J2710))</f>
        <v>0</v>
      </c>
      <c r="C2710" s="54" t="str">
        <f t="shared" si="170"/>
        <v>0</v>
      </c>
      <c r="D2710" s="57">
        <f t="shared" si="171"/>
        <v>45291</v>
      </c>
      <c r="E2710" s="54">
        <f t="shared" si="172"/>
        <v>81</v>
      </c>
      <c r="F2710" s="18"/>
      <c r="G2710" s="46"/>
      <c r="H2710" s="3"/>
      <c r="I2710" s="4"/>
      <c r="J2710" s="3"/>
      <c r="K2710" s="21" t="str">
        <f t="shared" si="173"/>
        <v/>
      </c>
      <c r="L2710" s="2"/>
      <c r="M2710" s="2"/>
      <c r="N2710" s="18"/>
      <c r="O2710" s="18"/>
    </row>
    <row r="2711" spans="1:15" ht="18.75" customHeight="1" x14ac:dyDescent="0.25">
      <c r="A2711" s="18"/>
      <c r="B2711" s="54">
        <f>IF(J2711="",0,COUNTIF($J$7:J2711,J2711))</f>
        <v>0</v>
      </c>
      <c r="C2711" s="54" t="str">
        <f t="shared" si="170"/>
        <v>0</v>
      </c>
      <c r="D2711" s="57">
        <f t="shared" si="171"/>
        <v>45291</v>
      </c>
      <c r="E2711" s="54">
        <f t="shared" si="172"/>
        <v>81</v>
      </c>
      <c r="F2711" s="18"/>
      <c r="G2711" s="46"/>
      <c r="H2711" s="3"/>
      <c r="I2711" s="4"/>
      <c r="J2711" s="3"/>
      <c r="K2711" s="21" t="str">
        <f t="shared" si="173"/>
        <v/>
      </c>
      <c r="L2711" s="2"/>
      <c r="M2711" s="2"/>
      <c r="N2711" s="18"/>
      <c r="O2711" s="18"/>
    </row>
    <row r="2712" spans="1:15" ht="18.75" customHeight="1" x14ac:dyDescent="0.25">
      <c r="A2712" s="18"/>
      <c r="B2712" s="54">
        <f>IF(J2712="",0,COUNTIF($J$7:J2712,J2712))</f>
        <v>0</v>
      </c>
      <c r="C2712" s="54" t="str">
        <f t="shared" si="170"/>
        <v>0</v>
      </c>
      <c r="D2712" s="57">
        <f t="shared" si="171"/>
        <v>45291</v>
      </c>
      <c r="E2712" s="54">
        <f t="shared" si="172"/>
        <v>81</v>
      </c>
      <c r="F2712" s="18"/>
      <c r="G2712" s="46"/>
      <c r="H2712" s="3"/>
      <c r="I2712" s="4"/>
      <c r="J2712" s="3"/>
      <c r="K2712" s="21" t="str">
        <f t="shared" si="173"/>
        <v/>
      </c>
      <c r="L2712" s="2"/>
      <c r="M2712" s="2"/>
      <c r="N2712" s="18"/>
      <c r="O2712" s="18"/>
    </row>
    <row r="2713" spans="1:15" ht="18.75" customHeight="1" x14ac:dyDescent="0.25">
      <c r="A2713" s="18"/>
      <c r="B2713" s="54">
        <f>IF(J2713="",0,COUNTIF($J$7:J2713,J2713))</f>
        <v>0</v>
      </c>
      <c r="C2713" s="54" t="str">
        <f t="shared" si="170"/>
        <v>0</v>
      </c>
      <c r="D2713" s="57">
        <f t="shared" si="171"/>
        <v>45291</v>
      </c>
      <c r="E2713" s="54">
        <f t="shared" si="172"/>
        <v>81</v>
      </c>
      <c r="F2713" s="18"/>
      <c r="G2713" s="46"/>
      <c r="H2713" s="3"/>
      <c r="I2713" s="4"/>
      <c r="J2713" s="3"/>
      <c r="K2713" s="21" t="str">
        <f t="shared" si="173"/>
        <v/>
      </c>
      <c r="L2713" s="2"/>
      <c r="M2713" s="2"/>
      <c r="N2713" s="18"/>
      <c r="O2713" s="18"/>
    </row>
    <row r="2714" spans="1:15" ht="18.75" customHeight="1" x14ac:dyDescent="0.25">
      <c r="A2714" s="18"/>
      <c r="B2714" s="54">
        <f>IF(J2714="",0,COUNTIF($J$7:J2714,J2714))</f>
        <v>0</v>
      </c>
      <c r="C2714" s="54" t="str">
        <f t="shared" si="170"/>
        <v>0</v>
      </c>
      <c r="D2714" s="57">
        <f t="shared" si="171"/>
        <v>45291</v>
      </c>
      <c r="E2714" s="54">
        <f t="shared" si="172"/>
        <v>81</v>
      </c>
      <c r="F2714" s="18"/>
      <c r="G2714" s="46"/>
      <c r="H2714" s="3"/>
      <c r="I2714" s="4"/>
      <c r="J2714" s="3"/>
      <c r="K2714" s="21" t="str">
        <f t="shared" si="173"/>
        <v/>
      </c>
      <c r="L2714" s="2"/>
      <c r="M2714" s="2"/>
      <c r="N2714" s="18"/>
      <c r="O2714" s="18"/>
    </row>
    <row r="2715" spans="1:15" ht="18.75" customHeight="1" x14ac:dyDescent="0.25">
      <c r="A2715" s="18"/>
      <c r="B2715" s="54">
        <f>IF(J2715="",0,COUNTIF($J$7:J2715,J2715))</f>
        <v>0</v>
      </c>
      <c r="C2715" s="54" t="str">
        <f t="shared" si="170"/>
        <v>0</v>
      </c>
      <c r="D2715" s="57">
        <f t="shared" si="171"/>
        <v>45291</v>
      </c>
      <c r="E2715" s="54">
        <f t="shared" si="172"/>
        <v>81</v>
      </c>
      <c r="F2715" s="18"/>
      <c r="G2715" s="46"/>
      <c r="H2715" s="3"/>
      <c r="I2715" s="4"/>
      <c r="J2715" s="3"/>
      <c r="K2715" s="21" t="str">
        <f t="shared" si="173"/>
        <v/>
      </c>
      <c r="L2715" s="2"/>
      <c r="M2715" s="2"/>
      <c r="N2715" s="18"/>
      <c r="O2715" s="18"/>
    </row>
    <row r="2716" spans="1:15" ht="18.75" customHeight="1" x14ac:dyDescent="0.25">
      <c r="A2716" s="18"/>
      <c r="B2716" s="54">
        <f>IF(J2716="",0,COUNTIF($J$7:J2716,J2716))</f>
        <v>0</v>
      </c>
      <c r="C2716" s="54" t="str">
        <f t="shared" si="170"/>
        <v>0</v>
      </c>
      <c r="D2716" s="57">
        <f t="shared" si="171"/>
        <v>45291</v>
      </c>
      <c r="E2716" s="54">
        <f t="shared" si="172"/>
        <v>81</v>
      </c>
      <c r="F2716" s="18"/>
      <c r="G2716" s="46"/>
      <c r="H2716" s="3"/>
      <c r="I2716" s="4"/>
      <c r="J2716" s="3"/>
      <c r="K2716" s="21" t="str">
        <f t="shared" si="173"/>
        <v/>
      </c>
      <c r="L2716" s="2"/>
      <c r="M2716" s="2"/>
      <c r="N2716" s="18"/>
      <c r="O2716" s="18"/>
    </row>
    <row r="2717" spans="1:15" ht="18.75" customHeight="1" x14ac:dyDescent="0.25">
      <c r="A2717" s="18"/>
      <c r="B2717" s="54">
        <f>IF(J2717="",0,COUNTIF($J$7:J2717,J2717))</f>
        <v>0</v>
      </c>
      <c r="C2717" s="54" t="str">
        <f t="shared" si="170"/>
        <v>0</v>
      </c>
      <c r="D2717" s="57">
        <f t="shared" si="171"/>
        <v>45291</v>
      </c>
      <c r="E2717" s="54">
        <f t="shared" si="172"/>
        <v>81</v>
      </c>
      <c r="F2717" s="18"/>
      <c r="G2717" s="46"/>
      <c r="H2717" s="3"/>
      <c r="I2717" s="4"/>
      <c r="J2717" s="3"/>
      <c r="K2717" s="21" t="str">
        <f t="shared" si="173"/>
        <v/>
      </c>
      <c r="L2717" s="2"/>
      <c r="M2717" s="2"/>
      <c r="N2717" s="18"/>
      <c r="O2717" s="18"/>
    </row>
    <row r="2718" spans="1:15" ht="18.75" customHeight="1" x14ac:dyDescent="0.25">
      <c r="A2718" s="18"/>
      <c r="B2718" s="54">
        <f>IF(J2718="",0,COUNTIF($J$7:J2718,J2718))</f>
        <v>0</v>
      </c>
      <c r="C2718" s="54" t="str">
        <f t="shared" si="170"/>
        <v>0</v>
      </c>
      <c r="D2718" s="57">
        <f t="shared" si="171"/>
        <v>45291</v>
      </c>
      <c r="E2718" s="54">
        <f t="shared" si="172"/>
        <v>81</v>
      </c>
      <c r="F2718" s="18"/>
      <c r="G2718" s="46"/>
      <c r="H2718" s="3"/>
      <c r="I2718" s="4"/>
      <c r="J2718" s="3"/>
      <c r="K2718" s="21" t="str">
        <f t="shared" si="173"/>
        <v/>
      </c>
      <c r="L2718" s="2"/>
      <c r="M2718" s="2"/>
      <c r="N2718" s="18"/>
      <c r="O2718" s="18"/>
    </row>
    <row r="2719" spans="1:15" ht="18.75" customHeight="1" x14ac:dyDescent="0.25">
      <c r="A2719" s="18"/>
      <c r="B2719" s="54">
        <f>IF(J2719="",0,COUNTIF($J$7:J2719,J2719))</f>
        <v>0</v>
      </c>
      <c r="C2719" s="54" t="str">
        <f t="shared" si="170"/>
        <v>0</v>
      </c>
      <c r="D2719" s="57">
        <f t="shared" si="171"/>
        <v>45291</v>
      </c>
      <c r="E2719" s="54">
        <f t="shared" si="172"/>
        <v>81</v>
      </c>
      <c r="F2719" s="18"/>
      <c r="G2719" s="46"/>
      <c r="H2719" s="3"/>
      <c r="I2719" s="4"/>
      <c r="J2719" s="3"/>
      <c r="K2719" s="21" t="str">
        <f t="shared" si="173"/>
        <v/>
      </c>
      <c r="L2719" s="2"/>
      <c r="M2719" s="2"/>
      <c r="N2719" s="18"/>
      <c r="O2719" s="18"/>
    </row>
    <row r="2720" spans="1:15" ht="18.75" customHeight="1" x14ac:dyDescent="0.25">
      <c r="A2720" s="18"/>
      <c r="B2720" s="54">
        <f>IF(J2720="",0,COUNTIF($J$7:J2720,J2720))</f>
        <v>0</v>
      </c>
      <c r="C2720" s="54" t="str">
        <f t="shared" si="170"/>
        <v>0</v>
      </c>
      <c r="D2720" s="57">
        <f t="shared" si="171"/>
        <v>45291</v>
      </c>
      <c r="E2720" s="54">
        <f t="shared" si="172"/>
        <v>81</v>
      </c>
      <c r="F2720" s="18"/>
      <c r="G2720" s="46"/>
      <c r="H2720" s="3"/>
      <c r="I2720" s="4"/>
      <c r="J2720" s="3"/>
      <c r="K2720" s="21" t="str">
        <f t="shared" si="173"/>
        <v/>
      </c>
      <c r="L2720" s="2"/>
      <c r="M2720" s="2"/>
      <c r="N2720" s="18"/>
      <c r="O2720" s="18"/>
    </row>
    <row r="2721" spans="1:15" ht="18.75" customHeight="1" x14ac:dyDescent="0.25">
      <c r="A2721" s="18"/>
      <c r="B2721" s="54">
        <f>IF(J2721="",0,COUNTIF($J$7:J2721,J2721))</f>
        <v>0</v>
      </c>
      <c r="C2721" s="54" t="str">
        <f t="shared" si="170"/>
        <v>0</v>
      </c>
      <c r="D2721" s="57">
        <f t="shared" si="171"/>
        <v>45291</v>
      </c>
      <c r="E2721" s="54">
        <f t="shared" si="172"/>
        <v>81</v>
      </c>
      <c r="F2721" s="18"/>
      <c r="G2721" s="46"/>
      <c r="H2721" s="3"/>
      <c r="I2721" s="4"/>
      <c r="J2721" s="3"/>
      <c r="K2721" s="21" t="str">
        <f t="shared" si="173"/>
        <v/>
      </c>
      <c r="L2721" s="2"/>
      <c r="M2721" s="2"/>
      <c r="N2721" s="18"/>
      <c r="O2721" s="18"/>
    </row>
    <row r="2722" spans="1:15" ht="18.75" customHeight="1" x14ac:dyDescent="0.25">
      <c r="A2722" s="18"/>
      <c r="B2722" s="54">
        <f>IF(J2722="",0,COUNTIF($J$7:J2722,J2722))</f>
        <v>0</v>
      </c>
      <c r="C2722" s="54" t="str">
        <f t="shared" si="170"/>
        <v>0</v>
      </c>
      <c r="D2722" s="57">
        <f t="shared" si="171"/>
        <v>45291</v>
      </c>
      <c r="E2722" s="54">
        <f t="shared" si="172"/>
        <v>81</v>
      </c>
      <c r="F2722" s="18"/>
      <c r="G2722" s="46"/>
      <c r="H2722" s="3"/>
      <c r="I2722" s="4"/>
      <c r="J2722" s="3"/>
      <c r="K2722" s="21" t="str">
        <f t="shared" si="173"/>
        <v/>
      </c>
      <c r="L2722" s="2"/>
      <c r="M2722" s="2"/>
      <c r="N2722" s="18"/>
      <c r="O2722" s="18"/>
    </row>
    <row r="2723" spans="1:15" ht="18.75" customHeight="1" x14ac:dyDescent="0.25">
      <c r="A2723" s="18"/>
      <c r="B2723" s="54">
        <f>IF(J2723="",0,COUNTIF($J$7:J2723,J2723))</f>
        <v>0</v>
      </c>
      <c r="C2723" s="54" t="str">
        <f t="shared" si="170"/>
        <v>0</v>
      </c>
      <c r="D2723" s="57">
        <f t="shared" si="171"/>
        <v>45291</v>
      </c>
      <c r="E2723" s="54">
        <f t="shared" si="172"/>
        <v>81</v>
      </c>
      <c r="F2723" s="18"/>
      <c r="G2723" s="46"/>
      <c r="H2723" s="3"/>
      <c r="I2723" s="4"/>
      <c r="J2723" s="3"/>
      <c r="K2723" s="21" t="str">
        <f t="shared" si="173"/>
        <v/>
      </c>
      <c r="L2723" s="2"/>
      <c r="M2723" s="2"/>
      <c r="N2723" s="18"/>
      <c r="O2723" s="18"/>
    </row>
    <row r="2724" spans="1:15" ht="18.75" customHeight="1" x14ac:dyDescent="0.25">
      <c r="A2724" s="18"/>
      <c r="B2724" s="54">
        <f>IF(J2724="",0,COUNTIF($J$7:J2724,J2724))</f>
        <v>0</v>
      </c>
      <c r="C2724" s="54" t="str">
        <f t="shared" si="170"/>
        <v>0</v>
      </c>
      <c r="D2724" s="57">
        <f t="shared" si="171"/>
        <v>45291</v>
      </c>
      <c r="E2724" s="54">
        <f t="shared" si="172"/>
        <v>81</v>
      </c>
      <c r="F2724" s="18"/>
      <c r="G2724" s="46"/>
      <c r="H2724" s="3"/>
      <c r="I2724" s="4"/>
      <c r="J2724" s="3"/>
      <c r="K2724" s="21" t="str">
        <f t="shared" si="173"/>
        <v/>
      </c>
      <c r="L2724" s="2"/>
      <c r="M2724" s="2"/>
      <c r="N2724" s="18"/>
      <c r="O2724" s="18"/>
    </row>
    <row r="2725" spans="1:15" ht="18.75" customHeight="1" x14ac:dyDescent="0.25">
      <c r="A2725" s="18"/>
      <c r="B2725" s="54">
        <f>IF(J2725="",0,COUNTIF($J$7:J2725,J2725))</f>
        <v>0</v>
      </c>
      <c r="C2725" s="54" t="str">
        <f t="shared" si="170"/>
        <v>0</v>
      </c>
      <c r="D2725" s="57">
        <f t="shared" si="171"/>
        <v>45291</v>
      </c>
      <c r="E2725" s="54">
        <f t="shared" si="172"/>
        <v>81</v>
      </c>
      <c r="F2725" s="18"/>
      <c r="G2725" s="46"/>
      <c r="H2725" s="3"/>
      <c r="I2725" s="4"/>
      <c r="J2725" s="3"/>
      <c r="K2725" s="21" t="str">
        <f t="shared" si="173"/>
        <v/>
      </c>
      <c r="L2725" s="2"/>
      <c r="M2725" s="2"/>
      <c r="N2725" s="18"/>
      <c r="O2725" s="18"/>
    </row>
    <row r="2726" spans="1:15" ht="18.75" customHeight="1" x14ac:dyDescent="0.25">
      <c r="A2726" s="18"/>
      <c r="B2726" s="54">
        <f>IF(J2726="",0,COUNTIF($J$7:J2726,J2726))</f>
        <v>0</v>
      </c>
      <c r="C2726" s="54" t="str">
        <f t="shared" si="170"/>
        <v>0</v>
      </c>
      <c r="D2726" s="57">
        <f t="shared" si="171"/>
        <v>45291</v>
      </c>
      <c r="E2726" s="54">
        <f t="shared" si="172"/>
        <v>81</v>
      </c>
      <c r="F2726" s="18"/>
      <c r="G2726" s="46"/>
      <c r="H2726" s="3"/>
      <c r="I2726" s="4"/>
      <c r="J2726" s="3"/>
      <c r="K2726" s="21" t="str">
        <f t="shared" si="173"/>
        <v/>
      </c>
      <c r="L2726" s="2"/>
      <c r="M2726" s="2"/>
      <c r="N2726" s="18"/>
      <c r="O2726" s="18"/>
    </row>
    <row r="2727" spans="1:15" ht="18.75" customHeight="1" x14ac:dyDescent="0.25">
      <c r="A2727" s="18"/>
      <c r="B2727" s="54">
        <f>IF(J2727="",0,COUNTIF($J$7:J2727,J2727))</f>
        <v>0</v>
      </c>
      <c r="C2727" s="54" t="str">
        <f t="shared" si="170"/>
        <v>0</v>
      </c>
      <c r="D2727" s="57">
        <f t="shared" si="171"/>
        <v>45291</v>
      </c>
      <c r="E2727" s="54">
        <f t="shared" si="172"/>
        <v>81</v>
      </c>
      <c r="F2727" s="18"/>
      <c r="G2727" s="46"/>
      <c r="H2727" s="3"/>
      <c r="I2727" s="4"/>
      <c r="J2727" s="3"/>
      <c r="K2727" s="21" t="str">
        <f t="shared" si="173"/>
        <v/>
      </c>
      <c r="L2727" s="2"/>
      <c r="M2727" s="2"/>
      <c r="N2727" s="18"/>
      <c r="O2727" s="18"/>
    </row>
    <row r="2728" spans="1:15" ht="18.75" customHeight="1" x14ac:dyDescent="0.25">
      <c r="A2728" s="18"/>
      <c r="B2728" s="54">
        <f>IF(J2728="",0,COUNTIF($J$7:J2728,J2728))</f>
        <v>0</v>
      </c>
      <c r="C2728" s="54" t="str">
        <f t="shared" si="170"/>
        <v>0</v>
      </c>
      <c r="D2728" s="57">
        <f t="shared" si="171"/>
        <v>45291</v>
      </c>
      <c r="E2728" s="54">
        <f t="shared" si="172"/>
        <v>81</v>
      </c>
      <c r="F2728" s="18"/>
      <c r="G2728" s="46"/>
      <c r="H2728" s="3"/>
      <c r="I2728" s="4"/>
      <c r="J2728" s="3"/>
      <c r="K2728" s="21" t="str">
        <f t="shared" si="173"/>
        <v/>
      </c>
      <c r="L2728" s="2"/>
      <c r="M2728" s="2"/>
      <c r="N2728" s="18"/>
      <c r="O2728" s="18"/>
    </row>
    <row r="2729" spans="1:15" ht="18.75" customHeight="1" x14ac:dyDescent="0.25">
      <c r="A2729" s="18"/>
      <c r="B2729" s="54">
        <f>IF(J2729="",0,COUNTIF($J$7:J2729,J2729))</f>
        <v>0</v>
      </c>
      <c r="C2729" s="54" t="str">
        <f t="shared" si="170"/>
        <v>0</v>
      </c>
      <c r="D2729" s="57">
        <f t="shared" si="171"/>
        <v>45291</v>
      </c>
      <c r="E2729" s="54">
        <f t="shared" si="172"/>
        <v>81</v>
      </c>
      <c r="F2729" s="18"/>
      <c r="G2729" s="46"/>
      <c r="H2729" s="3"/>
      <c r="I2729" s="4"/>
      <c r="J2729" s="3"/>
      <c r="K2729" s="21" t="str">
        <f t="shared" si="173"/>
        <v/>
      </c>
      <c r="L2729" s="2"/>
      <c r="M2729" s="2"/>
      <c r="N2729" s="18"/>
      <c r="O2729" s="18"/>
    </row>
    <row r="2730" spans="1:15" ht="18.75" customHeight="1" x14ac:dyDescent="0.25">
      <c r="A2730" s="18"/>
      <c r="B2730" s="54">
        <f>IF(J2730="",0,COUNTIF($J$7:J2730,J2730))</f>
        <v>0</v>
      </c>
      <c r="C2730" s="54" t="str">
        <f t="shared" si="170"/>
        <v>0</v>
      </c>
      <c r="D2730" s="57">
        <f t="shared" si="171"/>
        <v>45291</v>
      </c>
      <c r="E2730" s="54">
        <f t="shared" si="172"/>
        <v>81</v>
      </c>
      <c r="F2730" s="18"/>
      <c r="G2730" s="46"/>
      <c r="H2730" s="3"/>
      <c r="I2730" s="4"/>
      <c r="J2730" s="3"/>
      <c r="K2730" s="21" t="str">
        <f t="shared" si="173"/>
        <v/>
      </c>
      <c r="L2730" s="2"/>
      <c r="M2730" s="2"/>
      <c r="N2730" s="18"/>
      <c r="O2730" s="18"/>
    </row>
    <row r="2731" spans="1:15" ht="18.75" customHeight="1" x14ac:dyDescent="0.25">
      <c r="A2731" s="18"/>
      <c r="B2731" s="54">
        <f>IF(J2731="",0,COUNTIF($J$7:J2731,J2731))</f>
        <v>0</v>
      </c>
      <c r="C2731" s="54" t="str">
        <f t="shared" si="170"/>
        <v>0</v>
      </c>
      <c r="D2731" s="57">
        <f t="shared" si="171"/>
        <v>45291</v>
      </c>
      <c r="E2731" s="54">
        <f t="shared" si="172"/>
        <v>81</v>
      </c>
      <c r="F2731" s="18"/>
      <c r="G2731" s="46"/>
      <c r="H2731" s="3"/>
      <c r="I2731" s="4"/>
      <c r="J2731" s="3"/>
      <c r="K2731" s="21" t="str">
        <f t="shared" si="173"/>
        <v/>
      </c>
      <c r="L2731" s="2"/>
      <c r="M2731" s="2"/>
      <c r="N2731" s="18"/>
      <c r="O2731" s="18"/>
    </row>
    <row r="2732" spans="1:15" ht="18.75" customHeight="1" x14ac:dyDescent="0.25">
      <c r="A2732" s="18"/>
      <c r="B2732" s="54">
        <f>IF(J2732="",0,COUNTIF($J$7:J2732,J2732))</f>
        <v>0</v>
      </c>
      <c r="C2732" s="54" t="str">
        <f t="shared" si="170"/>
        <v>0</v>
      </c>
      <c r="D2732" s="57">
        <f t="shared" si="171"/>
        <v>45291</v>
      </c>
      <c r="E2732" s="54">
        <f t="shared" si="172"/>
        <v>81</v>
      </c>
      <c r="F2732" s="18"/>
      <c r="G2732" s="46"/>
      <c r="H2732" s="3"/>
      <c r="I2732" s="4"/>
      <c r="J2732" s="3"/>
      <c r="K2732" s="21" t="str">
        <f t="shared" si="173"/>
        <v/>
      </c>
      <c r="L2732" s="2"/>
      <c r="M2732" s="2"/>
      <c r="N2732" s="18"/>
      <c r="O2732" s="18"/>
    </row>
    <row r="2733" spans="1:15" ht="18.75" customHeight="1" x14ac:dyDescent="0.25">
      <c r="A2733" s="18"/>
      <c r="B2733" s="54">
        <f>IF(J2733="",0,COUNTIF($J$7:J2733,J2733))</f>
        <v>0</v>
      </c>
      <c r="C2733" s="54" t="str">
        <f t="shared" si="170"/>
        <v>0</v>
      </c>
      <c r="D2733" s="57">
        <f t="shared" si="171"/>
        <v>45291</v>
      </c>
      <c r="E2733" s="54">
        <f t="shared" si="172"/>
        <v>81</v>
      </c>
      <c r="F2733" s="18"/>
      <c r="G2733" s="46"/>
      <c r="H2733" s="3"/>
      <c r="I2733" s="4"/>
      <c r="J2733" s="3"/>
      <c r="K2733" s="21" t="str">
        <f t="shared" si="173"/>
        <v/>
      </c>
      <c r="L2733" s="2"/>
      <c r="M2733" s="2"/>
      <c r="N2733" s="18"/>
      <c r="O2733" s="18"/>
    </row>
    <row r="2734" spans="1:15" ht="18.75" customHeight="1" x14ac:dyDescent="0.25">
      <c r="A2734" s="18"/>
      <c r="B2734" s="54">
        <f>IF(J2734="",0,COUNTIF($J$7:J2734,J2734))</f>
        <v>0</v>
      </c>
      <c r="C2734" s="54" t="str">
        <f t="shared" si="170"/>
        <v>0</v>
      </c>
      <c r="D2734" s="57">
        <f t="shared" si="171"/>
        <v>45291</v>
      </c>
      <c r="E2734" s="54">
        <f t="shared" si="172"/>
        <v>81</v>
      </c>
      <c r="F2734" s="18"/>
      <c r="G2734" s="46"/>
      <c r="H2734" s="3"/>
      <c r="I2734" s="4"/>
      <c r="J2734" s="3"/>
      <c r="K2734" s="21" t="str">
        <f t="shared" si="173"/>
        <v/>
      </c>
      <c r="L2734" s="2"/>
      <c r="M2734" s="2"/>
      <c r="N2734" s="18"/>
      <c r="O2734" s="18"/>
    </row>
    <row r="2735" spans="1:15" ht="18.75" customHeight="1" x14ac:dyDescent="0.25">
      <c r="A2735" s="18"/>
      <c r="B2735" s="54">
        <f>IF(J2735="",0,COUNTIF($J$7:J2735,J2735))</f>
        <v>0</v>
      </c>
      <c r="C2735" s="54" t="str">
        <f t="shared" si="170"/>
        <v>0</v>
      </c>
      <c r="D2735" s="57">
        <f t="shared" si="171"/>
        <v>45291</v>
      </c>
      <c r="E2735" s="54">
        <f t="shared" si="172"/>
        <v>81</v>
      </c>
      <c r="F2735" s="18"/>
      <c r="G2735" s="46"/>
      <c r="H2735" s="3"/>
      <c r="I2735" s="4"/>
      <c r="J2735" s="3"/>
      <c r="K2735" s="21" t="str">
        <f t="shared" si="173"/>
        <v/>
      </c>
      <c r="L2735" s="2"/>
      <c r="M2735" s="2"/>
      <c r="N2735" s="18"/>
      <c r="O2735" s="18"/>
    </row>
    <row r="2736" spans="1:15" ht="18.75" customHeight="1" x14ac:dyDescent="0.25">
      <c r="A2736" s="18"/>
      <c r="B2736" s="54">
        <f>IF(J2736="",0,COUNTIF($J$7:J2736,J2736))</f>
        <v>0</v>
      </c>
      <c r="C2736" s="54" t="str">
        <f t="shared" si="170"/>
        <v>0</v>
      </c>
      <c r="D2736" s="57">
        <f t="shared" si="171"/>
        <v>45291</v>
      </c>
      <c r="E2736" s="54">
        <f t="shared" si="172"/>
        <v>81</v>
      </c>
      <c r="F2736" s="18"/>
      <c r="G2736" s="46"/>
      <c r="H2736" s="3"/>
      <c r="I2736" s="4"/>
      <c r="J2736" s="3"/>
      <c r="K2736" s="21" t="str">
        <f t="shared" si="173"/>
        <v/>
      </c>
      <c r="L2736" s="2"/>
      <c r="M2736" s="2"/>
      <c r="N2736" s="18"/>
      <c r="O2736" s="18"/>
    </row>
    <row r="2737" spans="1:15" ht="18.75" customHeight="1" x14ac:dyDescent="0.25">
      <c r="A2737" s="18"/>
      <c r="B2737" s="54">
        <f>IF(J2737="",0,COUNTIF($J$7:J2737,J2737))</f>
        <v>0</v>
      </c>
      <c r="C2737" s="54" t="str">
        <f t="shared" si="170"/>
        <v>0</v>
      </c>
      <c r="D2737" s="57">
        <f t="shared" si="171"/>
        <v>45291</v>
      </c>
      <c r="E2737" s="54">
        <f t="shared" si="172"/>
        <v>81</v>
      </c>
      <c r="F2737" s="18"/>
      <c r="G2737" s="46"/>
      <c r="H2737" s="3"/>
      <c r="I2737" s="4"/>
      <c r="J2737" s="3"/>
      <c r="K2737" s="21" t="str">
        <f t="shared" si="173"/>
        <v/>
      </c>
      <c r="L2737" s="2"/>
      <c r="M2737" s="2"/>
      <c r="N2737" s="18"/>
      <c r="O2737" s="18"/>
    </row>
    <row r="2738" spans="1:15" ht="18.75" customHeight="1" x14ac:dyDescent="0.25">
      <c r="A2738" s="18"/>
      <c r="B2738" s="54">
        <f>IF(J2738="",0,COUNTIF($J$7:J2738,J2738))</f>
        <v>0</v>
      </c>
      <c r="C2738" s="54" t="str">
        <f t="shared" si="170"/>
        <v>0</v>
      </c>
      <c r="D2738" s="57">
        <f t="shared" si="171"/>
        <v>45291</v>
      </c>
      <c r="E2738" s="54">
        <f t="shared" si="172"/>
        <v>81</v>
      </c>
      <c r="F2738" s="18"/>
      <c r="G2738" s="46"/>
      <c r="H2738" s="3"/>
      <c r="I2738" s="4"/>
      <c r="J2738" s="3"/>
      <c r="K2738" s="21" t="str">
        <f t="shared" si="173"/>
        <v/>
      </c>
      <c r="L2738" s="2"/>
      <c r="M2738" s="2"/>
      <c r="N2738" s="18"/>
      <c r="O2738" s="18"/>
    </row>
    <row r="2739" spans="1:15" ht="18.75" customHeight="1" x14ac:dyDescent="0.25">
      <c r="A2739" s="18"/>
      <c r="B2739" s="54">
        <f>IF(J2739="",0,COUNTIF($J$7:J2739,J2739))</f>
        <v>0</v>
      </c>
      <c r="C2739" s="54" t="str">
        <f t="shared" ref="C2739:C2802" si="174">B2739&amp;J2739</f>
        <v>0</v>
      </c>
      <c r="D2739" s="57">
        <f t="shared" ref="D2739:D2802" si="175">IF(G2739&lt;&gt;"",G2739,D2738)</f>
        <v>45291</v>
      </c>
      <c r="E2739" s="54">
        <f t="shared" ref="E2739:E2802" si="176">IF(H2739&lt;&gt;"",H2739,E2738)</f>
        <v>81</v>
      </c>
      <c r="F2739" s="18"/>
      <c r="G2739" s="46"/>
      <c r="H2739" s="3"/>
      <c r="I2739" s="4"/>
      <c r="J2739" s="3"/>
      <c r="K2739" s="21" t="str">
        <f t="shared" ref="K2739:K2802" si="177">IF(J2739&lt;&gt;"",VLOOKUP(J2739,DA,2,FALSE),"")</f>
        <v/>
      </c>
      <c r="L2739" s="2"/>
      <c r="M2739" s="2"/>
      <c r="N2739" s="18"/>
      <c r="O2739" s="18"/>
    </row>
    <row r="2740" spans="1:15" ht="18.75" customHeight="1" x14ac:dyDescent="0.25">
      <c r="A2740" s="18"/>
      <c r="B2740" s="54">
        <f>IF(J2740="",0,COUNTIF($J$7:J2740,J2740))</f>
        <v>0</v>
      </c>
      <c r="C2740" s="54" t="str">
        <f t="shared" si="174"/>
        <v>0</v>
      </c>
      <c r="D2740" s="57">
        <f t="shared" si="175"/>
        <v>45291</v>
      </c>
      <c r="E2740" s="54">
        <f t="shared" si="176"/>
        <v>81</v>
      </c>
      <c r="F2740" s="18"/>
      <c r="G2740" s="46"/>
      <c r="H2740" s="3"/>
      <c r="I2740" s="4"/>
      <c r="J2740" s="3"/>
      <c r="K2740" s="21" t="str">
        <f t="shared" si="177"/>
        <v/>
      </c>
      <c r="L2740" s="2"/>
      <c r="M2740" s="2"/>
      <c r="N2740" s="18"/>
      <c r="O2740" s="18"/>
    </row>
    <row r="2741" spans="1:15" ht="18.75" customHeight="1" x14ac:dyDescent="0.25">
      <c r="A2741" s="18"/>
      <c r="B2741" s="54">
        <f>IF(J2741="",0,COUNTIF($J$7:J2741,J2741))</f>
        <v>0</v>
      </c>
      <c r="C2741" s="54" t="str">
        <f t="shared" si="174"/>
        <v>0</v>
      </c>
      <c r="D2741" s="57">
        <f t="shared" si="175"/>
        <v>45291</v>
      </c>
      <c r="E2741" s="54">
        <f t="shared" si="176"/>
        <v>81</v>
      </c>
      <c r="F2741" s="18"/>
      <c r="G2741" s="46"/>
      <c r="H2741" s="3"/>
      <c r="I2741" s="4"/>
      <c r="J2741" s="3"/>
      <c r="K2741" s="21" t="str">
        <f t="shared" si="177"/>
        <v/>
      </c>
      <c r="L2741" s="2"/>
      <c r="M2741" s="2"/>
      <c r="N2741" s="18"/>
      <c r="O2741" s="18"/>
    </row>
    <row r="2742" spans="1:15" ht="18.75" customHeight="1" x14ac:dyDescent="0.25">
      <c r="A2742" s="18"/>
      <c r="B2742" s="54">
        <f>IF(J2742="",0,COUNTIF($J$7:J2742,J2742))</f>
        <v>0</v>
      </c>
      <c r="C2742" s="54" t="str">
        <f t="shared" si="174"/>
        <v>0</v>
      </c>
      <c r="D2742" s="57">
        <f t="shared" si="175"/>
        <v>45291</v>
      </c>
      <c r="E2742" s="54">
        <f t="shared" si="176"/>
        <v>81</v>
      </c>
      <c r="F2742" s="18"/>
      <c r="G2742" s="46"/>
      <c r="H2742" s="3"/>
      <c r="I2742" s="4"/>
      <c r="J2742" s="3"/>
      <c r="K2742" s="21" t="str">
        <f t="shared" si="177"/>
        <v/>
      </c>
      <c r="L2742" s="2"/>
      <c r="M2742" s="2"/>
      <c r="N2742" s="18"/>
      <c r="O2742" s="18"/>
    </row>
    <row r="2743" spans="1:15" ht="18.75" customHeight="1" x14ac:dyDescent="0.25">
      <c r="A2743" s="18"/>
      <c r="B2743" s="54">
        <f>IF(J2743="",0,COUNTIF($J$7:J2743,J2743))</f>
        <v>0</v>
      </c>
      <c r="C2743" s="54" t="str">
        <f t="shared" si="174"/>
        <v>0</v>
      </c>
      <c r="D2743" s="57">
        <f t="shared" si="175"/>
        <v>45291</v>
      </c>
      <c r="E2743" s="54">
        <f t="shared" si="176"/>
        <v>81</v>
      </c>
      <c r="F2743" s="18"/>
      <c r="G2743" s="46"/>
      <c r="H2743" s="3"/>
      <c r="I2743" s="4"/>
      <c r="J2743" s="3"/>
      <c r="K2743" s="21" t="str">
        <f t="shared" si="177"/>
        <v/>
      </c>
      <c r="L2743" s="2"/>
      <c r="M2743" s="2"/>
      <c r="N2743" s="18"/>
      <c r="O2743" s="18"/>
    </row>
    <row r="2744" spans="1:15" ht="18.75" customHeight="1" x14ac:dyDescent="0.25">
      <c r="A2744" s="18"/>
      <c r="B2744" s="54">
        <f>IF(J2744="",0,COUNTIF($J$7:J2744,J2744))</f>
        <v>0</v>
      </c>
      <c r="C2744" s="54" t="str">
        <f t="shared" si="174"/>
        <v>0</v>
      </c>
      <c r="D2744" s="57">
        <f t="shared" si="175"/>
        <v>45291</v>
      </c>
      <c r="E2744" s="54">
        <f t="shared" si="176"/>
        <v>81</v>
      </c>
      <c r="F2744" s="18"/>
      <c r="G2744" s="46"/>
      <c r="H2744" s="3"/>
      <c r="I2744" s="4"/>
      <c r="J2744" s="3"/>
      <c r="K2744" s="21" t="str">
        <f t="shared" si="177"/>
        <v/>
      </c>
      <c r="L2744" s="2"/>
      <c r="M2744" s="2"/>
      <c r="N2744" s="18"/>
      <c r="O2744" s="18"/>
    </row>
    <row r="2745" spans="1:15" ht="18.75" customHeight="1" x14ac:dyDescent="0.25">
      <c r="A2745" s="18"/>
      <c r="B2745" s="54">
        <f>IF(J2745="",0,COUNTIF($J$7:J2745,J2745))</f>
        <v>0</v>
      </c>
      <c r="C2745" s="54" t="str">
        <f t="shared" si="174"/>
        <v>0</v>
      </c>
      <c r="D2745" s="57">
        <f t="shared" si="175"/>
        <v>45291</v>
      </c>
      <c r="E2745" s="54">
        <f t="shared" si="176"/>
        <v>81</v>
      </c>
      <c r="F2745" s="18"/>
      <c r="G2745" s="46"/>
      <c r="H2745" s="3"/>
      <c r="I2745" s="4"/>
      <c r="J2745" s="3"/>
      <c r="K2745" s="21" t="str">
        <f t="shared" si="177"/>
        <v/>
      </c>
      <c r="L2745" s="2"/>
      <c r="M2745" s="2"/>
      <c r="N2745" s="18"/>
      <c r="O2745" s="18"/>
    </row>
    <row r="2746" spans="1:15" ht="18.75" customHeight="1" x14ac:dyDescent="0.25">
      <c r="A2746" s="18"/>
      <c r="B2746" s="54">
        <f>IF(J2746="",0,COUNTIF($J$7:J2746,J2746))</f>
        <v>0</v>
      </c>
      <c r="C2746" s="54" t="str">
        <f t="shared" si="174"/>
        <v>0</v>
      </c>
      <c r="D2746" s="57">
        <f t="shared" si="175"/>
        <v>45291</v>
      </c>
      <c r="E2746" s="54">
        <f t="shared" si="176"/>
        <v>81</v>
      </c>
      <c r="F2746" s="18"/>
      <c r="G2746" s="46"/>
      <c r="H2746" s="3"/>
      <c r="I2746" s="4"/>
      <c r="J2746" s="3"/>
      <c r="K2746" s="21" t="str">
        <f t="shared" si="177"/>
        <v/>
      </c>
      <c r="L2746" s="2"/>
      <c r="M2746" s="2"/>
      <c r="N2746" s="18"/>
      <c r="O2746" s="18"/>
    </row>
    <row r="2747" spans="1:15" ht="18.75" customHeight="1" x14ac:dyDescent="0.25">
      <c r="A2747" s="18"/>
      <c r="B2747" s="54">
        <f>IF(J2747="",0,COUNTIF($J$7:J2747,J2747))</f>
        <v>0</v>
      </c>
      <c r="C2747" s="54" t="str">
        <f t="shared" si="174"/>
        <v>0</v>
      </c>
      <c r="D2747" s="57">
        <f t="shared" si="175"/>
        <v>45291</v>
      </c>
      <c r="E2747" s="54">
        <f t="shared" si="176"/>
        <v>81</v>
      </c>
      <c r="F2747" s="18"/>
      <c r="G2747" s="46"/>
      <c r="H2747" s="3"/>
      <c r="I2747" s="4"/>
      <c r="J2747" s="3"/>
      <c r="K2747" s="21" t="str">
        <f t="shared" si="177"/>
        <v/>
      </c>
      <c r="L2747" s="2"/>
      <c r="M2747" s="2"/>
      <c r="N2747" s="18"/>
      <c r="O2747" s="18"/>
    </row>
    <row r="2748" spans="1:15" ht="18.75" customHeight="1" x14ac:dyDescent="0.25">
      <c r="A2748" s="18"/>
      <c r="B2748" s="54">
        <f>IF(J2748="",0,COUNTIF($J$7:J2748,J2748))</f>
        <v>0</v>
      </c>
      <c r="C2748" s="54" t="str">
        <f t="shared" si="174"/>
        <v>0</v>
      </c>
      <c r="D2748" s="57">
        <f t="shared" si="175"/>
        <v>45291</v>
      </c>
      <c r="E2748" s="54">
        <f t="shared" si="176"/>
        <v>81</v>
      </c>
      <c r="F2748" s="18"/>
      <c r="G2748" s="46"/>
      <c r="H2748" s="3"/>
      <c r="I2748" s="4"/>
      <c r="J2748" s="3"/>
      <c r="K2748" s="21" t="str">
        <f t="shared" si="177"/>
        <v/>
      </c>
      <c r="L2748" s="2"/>
      <c r="M2748" s="2"/>
      <c r="N2748" s="18"/>
      <c r="O2748" s="18"/>
    </row>
    <row r="2749" spans="1:15" ht="18.75" customHeight="1" x14ac:dyDescent="0.25">
      <c r="A2749" s="18"/>
      <c r="B2749" s="54">
        <f>IF(J2749="",0,COUNTIF($J$7:J2749,J2749))</f>
        <v>0</v>
      </c>
      <c r="C2749" s="54" t="str">
        <f t="shared" si="174"/>
        <v>0</v>
      </c>
      <c r="D2749" s="57">
        <f t="shared" si="175"/>
        <v>45291</v>
      </c>
      <c r="E2749" s="54">
        <f t="shared" si="176"/>
        <v>81</v>
      </c>
      <c r="F2749" s="18"/>
      <c r="G2749" s="46"/>
      <c r="H2749" s="3"/>
      <c r="I2749" s="4"/>
      <c r="J2749" s="3"/>
      <c r="K2749" s="21" t="str">
        <f t="shared" si="177"/>
        <v/>
      </c>
      <c r="L2749" s="2"/>
      <c r="M2749" s="2"/>
      <c r="N2749" s="18"/>
      <c r="O2749" s="18"/>
    </row>
    <row r="2750" spans="1:15" ht="18.75" customHeight="1" x14ac:dyDescent="0.25">
      <c r="A2750" s="18"/>
      <c r="B2750" s="54">
        <f>IF(J2750="",0,COUNTIF($J$7:J2750,J2750))</f>
        <v>0</v>
      </c>
      <c r="C2750" s="54" t="str">
        <f t="shared" si="174"/>
        <v>0</v>
      </c>
      <c r="D2750" s="57">
        <f t="shared" si="175"/>
        <v>45291</v>
      </c>
      <c r="E2750" s="54">
        <f t="shared" si="176"/>
        <v>81</v>
      </c>
      <c r="F2750" s="18"/>
      <c r="G2750" s="46"/>
      <c r="H2750" s="3"/>
      <c r="I2750" s="4"/>
      <c r="J2750" s="3"/>
      <c r="K2750" s="21" t="str">
        <f t="shared" si="177"/>
        <v/>
      </c>
      <c r="L2750" s="2"/>
      <c r="M2750" s="2"/>
      <c r="N2750" s="18"/>
      <c r="O2750" s="18"/>
    </row>
    <row r="2751" spans="1:15" ht="18.75" customHeight="1" x14ac:dyDescent="0.25">
      <c r="A2751" s="18"/>
      <c r="B2751" s="54">
        <f>IF(J2751="",0,COUNTIF($J$7:J2751,J2751))</f>
        <v>0</v>
      </c>
      <c r="C2751" s="54" t="str">
        <f t="shared" si="174"/>
        <v>0</v>
      </c>
      <c r="D2751" s="57">
        <f t="shared" si="175"/>
        <v>45291</v>
      </c>
      <c r="E2751" s="54">
        <f t="shared" si="176"/>
        <v>81</v>
      </c>
      <c r="F2751" s="18"/>
      <c r="G2751" s="46"/>
      <c r="H2751" s="3"/>
      <c r="I2751" s="4"/>
      <c r="J2751" s="3"/>
      <c r="K2751" s="21" t="str">
        <f t="shared" si="177"/>
        <v/>
      </c>
      <c r="L2751" s="2"/>
      <c r="M2751" s="2"/>
      <c r="N2751" s="18"/>
      <c r="O2751" s="18"/>
    </row>
    <row r="2752" spans="1:15" ht="18.75" customHeight="1" x14ac:dyDescent="0.25">
      <c r="A2752" s="18"/>
      <c r="B2752" s="54">
        <f>IF(J2752="",0,COUNTIF($J$7:J2752,J2752))</f>
        <v>0</v>
      </c>
      <c r="C2752" s="54" t="str">
        <f t="shared" si="174"/>
        <v>0</v>
      </c>
      <c r="D2752" s="57">
        <f t="shared" si="175"/>
        <v>45291</v>
      </c>
      <c r="E2752" s="54">
        <f t="shared" si="176"/>
        <v>81</v>
      </c>
      <c r="F2752" s="18"/>
      <c r="G2752" s="46"/>
      <c r="H2752" s="3"/>
      <c r="I2752" s="4"/>
      <c r="J2752" s="3"/>
      <c r="K2752" s="21" t="str">
        <f t="shared" si="177"/>
        <v/>
      </c>
      <c r="L2752" s="2"/>
      <c r="M2752" s="2"/>
      <c r="N2752" s="18"/>
      <c r="O2752" s="18"/>
    </row>
    <row r="2753" spans="1:15" ht="18.75" customHeight="1" x14ac:dyDescent="0.25">
      <c r="A2753" s="18"/>
      <c r="B2753" s="54">
        <f>IF(J2753="",0,COUNTIF($J$7:J2753,J2753))</f>
        <v>0</v>
      </c>
      <c r="C2753" s="54" t="str">
        <f t="shared" si="174"/>
        <v>0</v>
      </c>
      <c r="D2753" s="57">
        <f t="shared" si="175"/>
        <v>45291</v>
      </c>
      <c r="E2753" s="54">
        <f t="shared" si="176"/>
        <v>81</v>
      </c>
      <c r="F2753" s="18"/>
      <c r="G2753" s="46"/>
      <c r="H2753" s="3"/>
      <c r="I2753" s="4"/>
      <c r="J2753" s="3"/>
      <c r="K2753" s="21" t="str">
        <f t="shared" si="177"/>
        <v/>
      </c>
      <c r="L2753" s="2"/>
      <c r="M2753" s="2"/>
      <c r="N2753" s="18"/>
      <c r="O2753" s="18"/>
    </row>
    <row r="2754" spans="1:15" ht="18.75" customHeight="1" x14ac:dyDescent="0.25">
      <c r="A2754" s="18"/>
      <c r="B2754" s="54">
        <f>IF(J2754="",0,COUNTIF($J$7:J2754,J2754))</f>
        <v>0</v>
      </c>
      <c r="C2754" s="54" t="str">
        <f t="shared" si="174"/>
        <v>0</v>
      </c>
      <c r="D2754" s="57">
        <f t="shared" si="175"/>
        <v>45291</v>
      </c>
      <c r="E2754" s="54">
        <f t="shared" si="176"/>
        <v>81</v>
      </c>
      <c r="F2754" s="18"/>
      <c r="G2754" s="46"/>
      <c r="H2754" s="3"/>
      <c r="I2754" s="4"/>
      <c r="J2754" s="3"/>
      <c r="K2754" s="21" t="str">
        <f t="shared" si="177"/>
        <v/>
      </c>
      <c r="L2754" s="2"/>
      <c r="M2754" s="2"/>
      <c r="N2754" s="18"/>
      <c r="O2754" s="18"/>
    </row>
    <row r="2755" spans="1:15" ht="18.75" customHeight="1" x14ac:dyDescent="0.25">
      <c r="A2755" s="18"/>
      <c r="B2755" s="54">
        <f>IF(J2755="",0,COUNTIF($J$7:J2755,J2755))</f>
        <v>0</v>
      </c>
      <c r="C2755" s="54" t="str">
        <f t="shared" si="174"/>
        <v>0</v>
      </c>
      <c r="D2755" s="57">
        <f t="shared" si="175"/>
        <v>45291</v>
      </c>
      <c r="E2755" s="54">
        <f t="shared" si="176"/>
        <v>81</v>
      </c>
      <c r="F2755" s="18"/>
      <c r="G2755" s="46"/>
      <c r="H2755" s="3"/>
      <c r="I2755" s="4"/>
      <c r="J2755" s="3"/>
      <c r="K2755" s="21" t="str">
        <f t="shared" si="177"/>
        <v/>
      </c>
      <c r="L2755" s="2"/>
      <c r="M2755" s="2"/>
      <c r="N2755" s="18"/>
      <c r="O2755" s="18"/>
    </row>
    <row r="2756" spans="1:15" ht="18.75" customHeight="1" x14ac:dyDescent="0.25">
      <c r="A2756" s="18"/>
      <c r="B2756" s="54">
        <f>IF(J2756="",0,COUNTIF($J$7:J2756,J2756))</f>
        <v>0</v>
      </c>
      <c r="C2756" s="54" t="str">
        <f t="shared" si="174"/>
        <v>0</v>
      </c>
      <c r="D2756" s="57">
        <f t="shared" si="175"/>
        <v>45291</v>
      </c>
      <c r="E2756" s="54">
        <f t="shared" si="176"/>
        <v>81</v>
      </c>
      <c r="F2756" s="18"/>
      <c r="G2756" s="46"/>
      <c r="H2756" s="3"/>
      <c r="I2756" s="4"/>
      <c r="J2756" s="3"/>
      <c r="K2756" s="21" t="str">
        <f t="shared" si="177"/>
        <v/>
      </c>
      <c r="L2756" s="2"/>
      <c r="M2756" s="2"/>
      <c r="N2756" s="18"/>
      <c r="O2756" s="18"/>
    </row>
    <row r="2757" spans="1:15" ht="18.75" customHeight="1" x14ac:dyDescent="0.25">
      <c r="A2757" s="18"/>
      <c r="B2757" s="54">
        <f>IF(J2757="",0,COUNTIF($J$7:J2757,J2757))</f>
        <v>0</v>
      </c>
      <c r="C2757" s="54" t="str">
        <f t="shared" si="174"/>
        <v>0</v>
      </c>
      <c r="D2757" s="57">
        <f t="shared" si="175"/>
        <v>45291</v>
      </c>
      <c r="E2757" s="54">
        <f t="shared" si="176"/>
        <v>81</v>
      </c>
      <c r="F2757" s="18"/>
      <c r="G2757" s="46"/>
      <c r="H2757" s="3"/>
      <c r="I2757" s="4"/>
      <c r="J2757" s="3"/>
      <c r="K2757" s="21" t="str">
        <f t="shared" si="177"/>
        <v/>
      </c>
      <c r="L2757" s="2"/>
      <c r="M2757" s="2"/>
      <c r="N2757" s="18"/>
      <c r="O2757" s="18"/>
    </row>
    <row r="2758" spans="1:15" ht="18.75" customHeight="1" x14ac:dyDescent="0.25">
      <c r="A2758" s="18"/>
      <c r="B2758" s="54">
        <f>IF(J2758="",0,COUNTIF($J$7:J2758,J2758))</f>
        <v>0</v>
      </c>
      <c r="C2758" s="54" t="str">
        <f t="shared" si="174"/>
        <v>0</v>
      </c>
      <c r="D2758" s="57">
        <f t="shared" si="175"/>
        <v>45291</v>
      </c>
      <c r="E2758" s="54">
        <f t="shared" si="176"/>
        <v>81</v>
      </c>
      <c r="F2758" s="18"/>
      <c r="G2758" s="46"/>
      <c r="H2758" s="3"/>
      <c r="I2758" s="4"/>
      <c r="J2758" s="3"/>
      <c r="K2758" s="21" t="str">
        <f t="shared" si="177"/>
        <v/>
      </c>
      <c r="L2758" s="2"/>
      <c r="M2758" s="2"/>
      <c r="N2758" s="18"/>
      <c r="O2758" s="18"/>
    </row>
    <row r="2759" spans="1:15" ht="18.75" customHeight="1" x14ac:dyDescent="0.25">
      <c r="A2759" s="18"/>
      <c r="B2759" s="54">
        <f>IF(J2759="",0,COUNTIF($J$7:J2759,J2759))</f>
        <v>0</v>
      </c>
      <c r="C2759" s="54" t="str">
        <f t="shared" si="174"/>
        <v>0</v>
      </c>
      <c r="D2759" s="57">
        <f t="shared" si="175"/>
        <v>45291</v>
      </c>
      <c r="E2759" s="54">
        <f t="shared" si="176"/>
        <v>81</v>
      </c>
      <c r="F2759" s="18"/>
      <c r="G2759" s="46"/>
      <c r="H2759" s="3"/>
      <c r="I2759" s="4"/>
      <c r="J2759" s="3"/>
      <c r="K2759" s="21" t="str">
        <f t="shared" si="177"/>
        <v/>
      </c>
      <c r="L2759" s="2"/>
      <c r="M2759" s="2"/>
      <c r="N2759" s="18"/>
      <c r="O2759" s="18"/>
    </row>
    <row r="2760" spans="1:15" ht="18.75" customHeight="1" x14ac:dyDescent="0.25">
      <c r="A2760" s="18"/>
      <c r="B2760" s="54">
        <f>IF(J2760="",0,COUNTIF($J$7:J2760,J2760))</f>
        <v>0</v>
      </c>
      <c r="C2760" s="54" t="str">
        <f t="shared" si="174"/>
        <v>0</v>
      </c>
      <c r="D2760" s="57">
        <f t="shared" si="175"/>
        <v>45291</v>
      </c>
      <c r="E2760" s="54">
        <f t="shared" si="176"/>
        <v>81</v>
      </c>
      <c r="F2760" s="18"/>
      <c r="G2760" s="46"/>
      <c r="H2760" s="3"/>
      <c r="I2760" s="4"/>
      <c r="J2760" s="3"/>
      <c r="K2760" s="21" t="str">
        <f t="shared" si="177"/>
        <v/>
      </c>
      <c r="L2760" s="2"/>
      <c r="M2760" s="2"/>
      <c r="N2760" s="18"/>
      <c r="O2760" s="18"/>
    </row>
    <row r="2761" spans="1:15" ht="18.75" customHeight="1" x14ac:dyDescent="0.25">
      <c r="A2761" s="18"/>
      <c r="B2761" s="54">
        <f>IF(J2761="",0,COUNTIF($J$7:J2761,J2761))</f>
        <v>0</v>
      </c>
      <c r="C2761" s="54" t="str">
        <f t="shared" si="174"/>
        <v>0</v>
      </c>
      <c r="D2761" s="57">
        <f t="shared" si="175"/>
        <v>45291</v>
      </c>
      <c r="E2761" s="54">
        <f t="shared" si="176"/>
        <v>81</v>
      </c>
      <c r="F2761" s="18"/>
      <c r="G2761" s="46"/>
      <c r="H2761" s="3"/>
      <c r="I2761" s="4"/>
      <c r="J2761" s="3"/>
      <c r="K2761" s="21" t="str">
        <f t="shared" si="177"/>
        <v/>
      </c>
      <c r="L2761" s="2"/>
      <c r="M2761" s="2"/>
      <c r="N2761" s="18"/>
      <c r="O2761" s="18"/>
    </row>
    <row r="2762" spans="1:15" ht="18.75" customHeight="1" x14ac:dyDescent="0.25">
      <c r="A2762" s="18"/>
      <c r="B2762" s="54">
        <f>IF(J2762="",0,COUNTIF($J$7:J2762,J2762))</f>
        <v>0</v>
      </c>
      <c r="C2762" s="54" t="str">
        <f t="shared" si="174"/>
        <v>0</v>
      </c>
      <c r="D2762" s="57">
        <f t="shared" si="175"/>
        <v>45291</v>
      </c>
      <c r="E2762" s="54">
        <f t="shared" si="176"/>
        <v>81</v>
      </c>
      <c r="F2762" s="18"/>
      <c r="G2762" s="46"/>
      <c r="H2762" s="3"/>
      <c r="I2762" s="4"/>
      <c r="J2762" s="3"/>
      <c r="K2762" s="21" t="str">
        <f t="shared" si="177"/>
        <v/>
      </c>
      <c r="L2762" s="2"/>
      <c r="M2762" s="2"/>
      <c r="N2762" s="18"/>
      <c r="O2762" s="18"/>
    </row>
    <row r="2763" spans="1:15" ht="18.75" customHeight="1" x14ac:dyDescent="0.25">
      <c r="A2763" s="18"/>
      <c r="B2763" s="54">
        <f>IF(J2763="",0,COUNTIF($J$7:J2763,J2763))</f>
        <v>0</v>
      </c>
      <c r="C2763" s="54" t="str">
        <f t="shared" si="174"/>
        <v>0</v>
      </c>
      <c r="D2763" s="57">
        <f t="shared" si="175"/>
        <v>45291</v>
      </c>
      <c r="E2763" s="54">
        <f t="shared" si="176"/>
        <v>81</v>
      </c>
      <c r="F2763" s="18"/>
      <c r="G2763" s="46"/>
      <c r="H2763" s="3"/>
      <c r="I2763" s="4"/>
      <c r="J2763" s="3"/>
      <c r="K2763" s="21" t="str">
        <f t="shared" si="177"/>
        <v/>
      </c>
      <c r="L2763" s="2"/>
      <c r="M2763" s="2"/>
      <c r="N2763" s="18"/>
      <c r="O2763" s="18"/>
    </row>
    <row r="2764" spans="1:15" ht="18.75" customHeight="1" x14ac:dyDescent="0.25">
      <c r="A2764" s="18"/>
      <c r="B2764" s="54">
        <f>IF(J2764="",0,COUNTIF($J$7:J2764,J2764))</f>
        <v>0</v>
      </c>
      <c r="C2764" s="54" t="str">
        <f t="shared" si="174"/>
        <v>0</v>
      </c>
      <c r="D2764" s="57">
        <f t="shared" si="175"/>
        <v>45291</v>
      </c>
      <c r="E2764" s="54">
        <f t="shared" si="176"/>
        <v>81</v>
      </c>
      <c r="F2764" s="18"/>
      <c r="G2764" s="46"/>
      <c r="H2764" s="3"/>
      <c r="I2764" s="4"/>
      <c r="J2764" s="3"/>
      <c r="K2764" s="21" t="str">
        <f t="shared" si="177"/>
        <v/>
      </c>
      <c r="L2764" s="2"/>
      <c r="M2764" s="2"/>
      <c r="N2764" s="18"/>
      <c r="O2764" s="18"/>
    </row>
    <row r="2765" spans="1:15" ht="18.75" customHeight="1" x14ac:dyDescent="0.25">
      <c r="A2765" s="18"/>
      <c r="B2765" s="54">
        <f>IF(J2765="",0,COUNTIF($J$7:J2765,J2765))</f>
        <v>0</v>
      </c>
      <c r="C2765" s="54" t="str">
        <f t="shared" si="174"/>
        <v>0</v>
      </c>
      <c r="D2765" s="57">
        <f t="shared" si="175"/>
        <v>45291</v>
      </c>
      <c r="E2765" s="54">
        <f t="shared" si="176"/>
        <v>81</v>
      </c>
      <c r="F2765" s="18"/>
      <c r="G2765" s="46"/>
      <c r="H2765" s="3"/>
      <c r="I2765" s="4"/>
      <c r="J2765" s="3"/>
      <c r="K2765" s="21" t="str">
        <f t="shared" si="177"/>
        <v/>
      </c>
      <c r="L2765" s="2"/>
      <c r="M2765" s="2"/>
      <c r="N2765" s="18"/>
      <c r="O2765" s="18"/>
    </row>
    <row r="2766" spans="1:15" ht="18.75" customHeight="1" x14ac:dyDescent="0.25">
      <c r="A2766" s="18"/>
      <c r="B2766" s="54">
        <f>IF(J2766="",0,COUNTIF($J$7:J2766,J2766))</f>
        <v>0</v>
      </c>
      <c r="C2766" s="54" t="str">
        <f t="shared" si="174"/>
        <v>0</v>
      </c>
      <c r="D2766" s="57">
        <f t="shared" si="175"/>
        <v>45291</v>
      </c>
      <c r="E2766" s="54">
        <f t="shared" si="176"/>
        <v>81</v>
      </c>
      <c r="F2766" s="18"/>
      <c r="G2766" s="46"/>
      <c r="H2766" s="3"/>
      <c r="I2766" s="4"/>
      <c r="J2766" s="3"/>
      <c r="K2766" s="21" t="str">
        <f t="shared" si="177"/>
        <v/>
      </c>
      <c r="L2766" s="2"/>
      <c r="M2766" s="2"/>
      <c r="N2766" s="18"/>
      <c r="O2766" s="18"/>
    </row>
    <row r="2767" spans="1:15" ht="18.75" customHeight="1" x14ac:dyDescent="0.25">
      <c r="A2767" s="18"/>
      <c r="B2767" s="54">
        <f>IF(J2767="",0,COUNTIF($J$7:J2767,J2767))</f>
        <v>0</v>
      </c>
      <c r="C2767" s="54" t="str">
        <f t="shared" si="174"/>
        <v>0</v>
      </c>
      <c r="D2767" s="57">
        <f t="shared" si="175"/>
        <v>45291</v>
      </c>
      <c r="E2767" s="54">
        <f t="shared" si="176"/>
        <v>81</v>
      </c>
      <c r="F2767" s="18"/>
      <c r="G2767" s="46"/>
      <c r="H2767" s="3"/>
      <c r="I2767" s="4"/>
      <c r="J2767" s="3"/>
      <c r="K2767" s="21" t="str">
        <f t="shared" si="177"/>
        <v/>
      </c>
      <c r="L2767" s="2"/>
      <c r="M2767" s="2"/>
      <c r="N2767" s="18"/>
      <c r="O2767" s="18"/>
    </row>
    <row r="2768" spans="1:15" ht="18.75" customHeight="1" x14ac:dyDescent="0.25">
      <c r="A2768" s="18"/>
      <c r="B2768" s="54">
        <f>IF(J2768="",0,COUNTIF($J$7:J2768,J2768))</f>
        <v>0</v>
      </c>
      <c r="C2768" s="54" t="str">
        <f t="shared" si="174"/>
        <v>0</v>
      </c>
      <c r="D2768" s="57">
        <f t="shared" si="175"/>
        <v>45291</v>
      </c>
      <c r="E2768" s="54">
        <f t="shared" si="176"/>
        <v>81</v>
      </c>
      <c r="F2768" s="18"/>
      <c r="G2768" s="46"/>
      <c r="H2768" s="3"/>
      <c r="I2768" s="4"/>
      <c r="J2768" s="3"/>
      <c r="K2768" s="21" t="str">
        <f t="shared" si="177"/>
        <v/>
      </c>
      <c r="L2768" s="2"/>
      <c r="M2768" s="2"/>
      <c r="N2768" s="18"/>
      <c r="O2768" s="18"/>
    </row>
    <row r="2769" spans="1:15" ht="18.75" customHeight="1" x14ac:dyDescent="0.25">
      <c r="A2769" s="18"/>
      <c r="B2769" s="54">
        <f>IF(J2769="",0,COUNTIF($J$7:J2769,J2769))</f>
        <v>0</v>
      </c>
      <c r="C2769" s="54" t="str">
        <f t="shared" si="174"/>
        <v>0</v>
      </c>
      <c r="D2769" s="57">
        <f t="shared" si="175"/>
        <v>45291</v>
      </c>
      <c r="E2769" s="54">
        <f t="shared" si="176"/>
        <v>81</v>
      </c>
      <c r="F2769" s="18"/>
      <c r="G2769" s="46"/>
      <c r="H2769" s="3"/>
      <c r="I2769" s="4"/>
      <c r="J2769" s="3"/>
      <c r="K2769" s="21" t="str">
        <f t="shared" si="177"/>
        <v/>
      </c>
      <c r="L2769" s="2"/>
      <c r="M2769" s="2"/>
      <c r="N2769" s="18"/>
      <c r="O2769" s="18"/>
    </row>
    <row r="2770" spans="1:15" ht="18.75" customHeight="1" x14ac:dyDescent="0.25">
      <c r="A2770" s="18"/>
      <c r="B2770" s="54">
        <f>IF(J2770="",0,COUNTIF($J$7:J2770,J2770))</f>
        <v>0</v>
      </c>
      <c r="C2770" s="54" t="str">
        <f t="shared" si="174"/>
        <v>0</v>
      </c>
      <c r="D2770" s="57">
        <f t="shared" si="175"/>
        <v>45291</v>
      </c>
      <c r="E2770" s="54">
        <f t="shared" si="176"/>
        <v>81</v>
      </c>
      <c r="F2770" s="18"/>
      <c r="G2770" s="46"/>
      <c r="H2770" s="3"/>
      <c r="I2770" s="4"/>
      <c r="J2770" s="3"/>
      <c r="K2770" s="21" t="str">
        <f t="shared" si="177"/>
        <v/>
      </c>
      <c r="L2770" s="2"/>
      <c r="M2770" s="2"/>
      <c r="N2770" s="18"/>
      <c r="O2770" s="18"/>
    </row>
    <row r="2771" spans="1:15" ht="18.75" customHeight="1" x14ac:dyDescent="0.25">
      <c r="A2771" s="18"/>
      <c r="B2771" s="54">
        <f>IF(J2771="",0,COUNTIF($J$7:J2771,J2771))</f>
        <v>0</v>
      </c>
      <c r="C2771" s="54" t="str">
        <f t="shared" si="174"/>
        <v>0</v>
      </c>
      <c r="D2771" s="57">
        <f t="shared" si="175"/>
        <v>45291</v>
      </c>
      <c r="E2771" s="54">
        <f t="shared" si="176"/>
        <v>81</v>
      </c>
      <c r="F2771" s="18"/>
      <c r="G2771" s="46"/>
      <c r="H2771" s="3"/>
      <c r="I2771" s="4"/>
      <c r="J2771" s="3"/>
      <c r="K2771" s="21" t="str">
        <f t="shared" si="177"/>
        <v/>
      </c>
      <c r="L2771" s="2"/>
      <c r="M2771" s="2"/>
      <c r="N2771" s="18"/>
      <c r="O2771" s="18"/>
    </row>
    <row r="2772" spans="1:15" ht="18.75" customHeight="1" x14ac:dyDescent="0.25">
      <c r="A2772" s="18"/>
      <c r="B2772" s="54">
        <f>IF(J2772="",0,COUNTIF($J$7:J2772,J2772))</f>
        <v>0</v>
      </c>
      <c r="C2772" s="54" t="str">
        <f t="shared" si="174"/>
        <v>0</v>
      </c>
      <c r="D2772" s="57">
        <f t="shared" si="175"/>
        <v>45291</v>
      </c>
      <c r="E2772" s="54">
        <f t="shared" si="176"/>
        <v>81</v>
      </c>
      <c r="F2772" s="18"/>
      <c r="G2772" s="46"/>
      <c r="H2772" s="3"/>
      <c r="I2772" s="4"/>
      <c r="J2772" s="3"/>
      <c r="K2772" s="21" t="str">
        <f t="shared" si="177"/>
        <v/>
      </c>
      <c r="L2772" s="2"/>
      <c r="M2772" s="2"/>
      <c r="N2772" s="18"/>
      <c r="O2772" s="18"/>
    </row>
    <row r="2773" spans="1:15" ht="18.75" customHeight="1" x14ac:dyDescent="0.25">
      <c r="A2773" s="18"/>
      <c r="B2773" s="54">
        <f>IF(J2773="",0,COUNTIF($J$7:J2773,J2773))</f>
        <v>0</v>
      </c>
      <c r="C2773" s="54" t="str">
        <f t="shared" si="174"/>
        <v>0</v>
      </c>
      <c r="D2773" s="57">
        <f t="shared" si="175"/>
        <v>45291</v>
      </c>
      <c r="E2773" s="54">
        <f t="shared" si="176"/>
        <v>81</v>
      </c>
      <c r="F2773" s="18"/>
      <c r="G2773" s="46"/>
      <c r="H2773" s="3"/>
      <c r="I2773" s="4"/>
      <c r="J2773" s="3"/>
      <c r="K2773" s="21" t="str">
        <f t="shared" si="177"/>
        <v/>
      </c>
      <c r="L2773" s="2"/>
      <c r="M2773" s="2"/>
      <c r="N2773" s="18"/>
      <c r="O2773" s="18"/>
    </row>
    <row r="2774" spans="1:15" ht="18.75" customHeight="1" x14ac:dyDescent="0.25">
      <c r="A2774" s="18"/>
      <c r="B2774" s="54">
        <f>IF(J2774="",0,COUNTIF($J$7:J2774,J2774))</f>
        <v>0</v>
      </c>
      <c r="C2774" s="54" t="str">
        <f t="shared" si="174"/>
        <v>0</v>
      </c>
      <c r="D2774" s="57">
        <f t="shared" si="175"/>
        <v>45291</v>
      </c>
      <c r="E2774" s="54">
        <f t="shared" si="176"/>
        <v>81</v>
      </c>
      <c r="F2774" s="18"/>
      <c r="G2774" s="46"/>
      <c r="H2774" s="3"/>
      <c r="I2774" s="4"/>
      <c r="J2774" s="3"/>
      <c r="K2774" s="21" t="str">
        <f t="shared" si="177"/>
        <v/>
      </c>
      <c r="L2774" s="2"/>
      <c r="M2774" s="2"/>
      <c r="N2774" s="18"/>
      <c r="O2774" s="18"/>
    </row>
    <row r="2775" spans="1:15" ht="18.75" customHeight="1" x14ac:dyDescent="0.25">
      <c r="A2775" s="18"/>
      <c r="B2775" s="54">
        <f>IF(J2775="",0,COUNTIF($J$7:J2775,J2775))</f>
        <v>0</v>
      </c>
      <c r="C2775" s="54" t="str">
        <f t="shared" si="174"/>
        <v>0</v>
      </c>
      <c r="D2775" s="57">
        <f t="shared" si="175"/>
        <v>45291</v>
      </c>
      <c r="E2775" s="54">
        <f t="shared" si="176"/>
        <v>81</v>
      </c>
      <c r="F2775" s="18"/>
      <c r="G2775" s="46"/>
      <c r="H2775" s="3"/>
      <c r="I2775" s="4"/>
      <c r="J2775" s="3"/>
      <c r="K2775" s="21" t="str">
        <f t="shared" si="177"/>
        <v/>
      </c>
      <c r="L2775" s="2"/>
      <c r="M2775" s="2"/>
      <c r="N2775" s="18"/>
      <c r="O2775" s="18"/>
    </row>
    <row r="2776" spans="1:15" ht="18.75" customHeight="1" x14ac:dyDescent="0.25">
      <c r="A2776" s="18"/>
      <c r="B2776" s="54">
        <f>IF(J2776="",0,COUNTIF($J$7:J2776,J2776))</f>
        <v>0</v>
      </c>
      <c r="C2776" s="54" t="str">
        <f t="shared" si="174"/>
        <v>0</v>
      </c>
      <c r="D2776" s="57">
        <f t="shared" si="175"/>
        <v>45291</v>
      </c>
      <c r="E2776" s="54">
        <f t="shared" si="176"/>
        <v>81</v>
      </c>
      <c r="F2776" s="18"/>
      <c r="G2776" s="46"/>
      <c r="H2776" s="3"/>
      <c r="I2776" s="4"/>
      <c r="J2776" s="3"/>
      <c r="K2776" s="21" t="str">
        <f t="shared" si="177"/>
        <v/>
      </c>
      <c r="L2776" s="2"/>
      <c r="M2776" s="2"/>
      <c r="N2776" s="18"/>
      <c r="O2776" s="18"/>
    </row>
    <row r="2777" spans="1:15" ht="18.75" customHeight="1" x14ac:dyDescent="0.25">
      <c r="A2777" s="18"/>
      <c r="B2777" s="54">
        <f>IF(J2777="",0,COUNTIF($J$7:J2777,J2777))</f>
        <v>0</v>
      </c>
      <c r="C2777" s="54" t="str">
        <f t="shared" si="174"/>
        <v>0</v>
      </c>
      <c r="D2777" s="57">
        <f t="shared" si="175"/>
        <v>45291</v>
      </c>
      <c r="E2777" s="54">
        <f t="shared" si="176"/>
        <v>81</v>
      </c>
      <c r="F2777" s="18"/>
      <c r="G2777" s="46"/>
      <c r="H2777" s="3"/>
      <c r="I2777" s="4"/>
      <c r="J2777" s="3"/>
      <c r="K2777" s="21" t="str">
        <f t="shared" si="177"/>
        <v/>
      </c>
      <c r="L2777" s="2"/>
      <c r="M2777" s="2"/>
      <c r="N2777" s="18"/>
      <c r="O2777" s="18"/>
    </row>
    <row r="2778" spans="1:15" ht="18.75" customHeight="1" x14ac:dyDescent="0.25">
      <c r="A2778" s="18"/>
      <c r="B2778" s="54">
        <f>IF(J2778="",0,COUNTIF($J$7:J2778,J2778))</f>
        <v>0</v>
      </c>
      <c r="C2778" s="54" t="str">
        <f t="shared" si="174"/>
        <v>0</v>
      </c>
      <c r="D2778" s="57">
        <f t="shared" si="175"/>
        <v>45291</v>
      </c>
      <c r="E2778" s="54">
        <f t="shared" si="176"/>
        <v>81</v>
      </c>
      <c r="F2778" s="18"/>
      <c r="G2778" s="46"/>
      <c r="H2778" s="3"/>
      <c r="I2778" s="4"/>
      <c r="J2778" s="3"/>
      <c r="K2778" s="21" t="str">
        <f t="shared" si="177"/>
        <v/>
      </c>
      <c r="L2778" s="2"/>
      <c r="M2778" s="2"/>
      <c r="N2778" s="18"/>
      <c r="O2778" s="18"/>
    </row>
    <row r="2779" spans="1:15" ht="18.75" customHeight="1" x14ac:dyDescent="0.25">
      <c r="A2779" s="18"/>
      <c r="B2779" s="54">
        <f>IF(J2779="",0,COUNTIF($J$7:J2779,J2779))</f>
        <v>0</v>
      </c>
      <c r="C2779" s="54" t="str">
        <f t="shared" si="174"/>
        <v>0</v>
      </c>
      <c r="D2779" s="57">
        <f t="shared" si="175"/>
        <v>45291</v>
      </c>
      <c r="E2779" s="54">
        <f t="shared" si="176"/>
        <v>81</v>
      </c>
      <c r="F2779" s="18"/>
      <c r="G2779" s="46"/>
      <c r="H2779" s="3"/>
      <c r="I2779" s="4"/>
      <c r="J2779" s="3"/>
      <c r="K2779" s="21" t="str">
        <f t="shared" si="177"/>
        <v/>
      </c>
      <c r="L2779" s="2"/>
      <c r="M2779" s="2"/>
      <c r="N2779" s="18"/>
      <c r="O2779" s="18"/>
    </row>
    <row r="2780" spans="1:15" ht="18.75" customHeight="1" x14ac:dyDescent="0.25">
      <c r="A2780" s="18"/>
      <c r="B2780" s="54">
        <f>IF(J2780="",0,COUNTIF($J$7:J2780,J2780))</f>
        <v>0</v>
      </c>
      <c r="C2780" s="54" t="str">
        <f t="shared" si="174"/>
        <v>0</v>
      </c>
      <c r="D2780" s="57">
        <f t="shared" si="175"/>
        <v>45291</v>
      </c>
      <c r="E2780" s="54">
        <f t="shared" si="176"/>
        <v>81</v>
      </c>
      <c r="F2780" s="18"/>
      <c r="G2780" s="46"/>
      <c r="H2780" s="3"/>
      <c r="I2780" s="4"/>
      <c r="J2780" s="3"/>
      <c r="K2780" s="21" t="str">
        <f t="shared" si="177"/>
        <v/>
      </c>
      <c r="L2780" s="2"/>
      <c r="M2780" s="2"/>
      <c r="N2780" s="18"/>
      <c r="O2780" s="18"/>
    </row>
    <row r="2781" spans="1:15" ht="18.75" customHeight="1" x14ac:dyDescent="0.25">
      <c r="A2781" s="18"/>
      <c r="B2781" s="54">
        <f>IF(J2781="",0,COUNTIF($J$7:J2781,J2781))</f>
        <v>0</v>
      </c>
      <c r="C2781" s="54" t="str">
        <f t="shared" si="174"/>
        <v>0</v>
      </c>
      <c r="D2781" s="57">
        <f t="shared" si="175"/>
        <v>45291</v>
      </c>
      <c r="E2781" s="54">
        <f t="shared" si="176"/>
        <v>81</v>
      </c>
      <c r="F2781" s="18"/>
      <c r="G2781" s="46"/>
      <c r="H2781" s="3"/>
      <c r="I2781" s="4"/>
      <c r="J2781" s="3"/>
      <c r="K2781" s="21" t="str">
        <f t="shared" si="177"/>
        <v/>
      </c>
      <c r="L2781" s="2"/>
      <c r="M2781" s="2"/>
      <c r="N2781" s="18"/>
      <c r="O2781" s="18"/>
    </row>
    <row r="2782" spans="1:15" ht="18.75" customHeight="1" x14ac:dyDescent="0.25">
      <c r="A2782" s="18"/>
      <c r="B2782" s="54">
        <f>IF(J2782="",0,COUNTIF($J$7:J2782,J2782))</f>
        <v>0</v>
      </c>
      <c r="C2782" s="54" t="str">
        <f t="shared" si="174"/>
        <v>0</v>
      </c>
      <c r="D2782" s="57">
        <f t="shared" si="175"/>
        <v>45291</v>
      </c>
      <c r="E2782" s="54">
        <f t="shared" si="176"/>
        <v>81</v>
      </c>
      <c r="F2782" s="18"/>
      <c r="G2782" s="46"/>
      <c r="H2782" s="3"/>
      <c r="I2782" s="4"/>
      <c r="J2782" s="3"/>
      <c r="K2782" s="21" t="str">
        <f t="shared" si="177"/>
        <v/>
      </c>
      <c r="L2782" s="2"/>
      <c r="M2782" s="2"/>
      <c r="N2782" s="18"/>
      <c r="O2782" s="18"/>
    </row>
    <row r="2783" spans="1:15" ht="18.75" customHeight="1" x14ac:dyDescent="0.25">
      <c r="A2783" s="18"/>
      <c r="B2783" s="54">
        <f>IF(J2783="",0,COUNTIF($J$7:J2783,J2783))</f>
        <v>0</v>
      </c>
      <c r="C2783" s="54" t="str">
        <f t="shared" si="174"/>
        <v>0</v>
      </c>
      <c r="D2783" s="57">
        <f t="shared" si="175"/>
        <v>45291</v>
      </c>
      <c r="E2783" s="54">
        <f t="shared" si="176"/>
        <v>81</v>
      </c>
      <c r="F2783" s="18"/>
      <c r="G2783" s="46"/>
      <c r="H2783" s="3"/>
      <c r="I2783" s="4"/>
      <c r="J2783" s="3"/>
      <c r="K2783" s="21" t="str">
        <f t="shared" si="177"/>
        <v/>
      </c>
      <c r="L2783" s="2"/>
      <c r="M2783" s="2"/>
      <c r="N2783" s="18"/>
      <c r="O2783" s="18"/>
    </row>
    <row r="2784" spans="1:15" ht="18.75" customHeight="1" x14ac:dyDescent="0.25">
      <c r="A2784" s="18"/>
      <c r="B2784" s="54">
        <f>IF(J2784="",0,COUNTIF($J$7:J2784,J2784))</f>
        <v>0</v>
      </c>
      <c r="C2784" s="54" t="str">
        <f t="shared" si="174"/>
        <v>0</v>
      </c>
      <c r="D2784" s="57">
        <f t="shared" si="175"/>
        <v>45291</v>
      </c>
      <c r="E2784" s="54">
        <f t="shared" si="176"/>
        <v>81</v>
      </c>
      <c r="F2784" s="18"/>
      <c r="G2784" s="46"/>
      <c r="H2784" s="3"/>
      <c r="I2784" s="4"/>
      <c r="J2784" s="3"/>
      <c r="K2784" s="21" t="str">
        <f t="shared" si="177"/>
        <v/>
      </c>
      <c r="L2784" s="2"/>
      <c r="M2784" s="2"/>
      <c r="N2784" s="18"/>
      <c r="O2784" s="18"/>
    </row>
    <row r="2785" spans="1:15" ht="18.75" customHeight="1" x14ac:dyDescent="0.25">
      <c r="A2785" s="18"/>
      <c r="B2785" s="54">
        <f>IF(J2785="",0,COUNTIF($J$7:J2785,J2785))</f>
        <v>0</v>
      </c>
      <c r="C2785" s="54" t="str">
        <f t="shared" si="174"/>
        <v>0</v>
      </c>
      <c r="D2785" s="57">
        <f t="shared" si="175"/>
        <v>45291</v>
      </c>
      <c r="E2785" s="54">
        <f t="shared" si="176"/>
        <v>81</v>
      </c>
      <c r="F2785" s="18"/>
      <c r="G2785" s="46"/>
      <c r="H2785" s="3"/>
      <c r="I2785" s="4"/>
      <c r="J2785" s="3"/>
      <c r="K2785" s="21" t="str">
        <f t="shared" si="177"/>
        <v/>
      </c>
      <c r="L2785" s="2"/>
      <c r="M2785" s="2"/>
      <c r="N2785" s="18"/>
      <c r="O2785" s="18"/>
    </row>
    <row r="2786" spans="1:15" ht="18.75" customHeight="1" x14ac:dyDescent="0.25">
      <c r="A2786" s="18"/>
      <c r="B2786" s="54">
        <f>IF(J2786="",0,COUNTIF($J$7:J2786,J2786))</f>
        <v>0</v>
      </c>
      <c r="C2786" s="54" t="str">
        <f t="shared" si="174"/>
        <v>0</v>
      </c>
      <c r="D2786" s="57">
        <f t="shared" si="175"/>
        <v>45291</v>
      </c>
      <c r="E2786" s="54">
        <f t="shared" si="176"/>
        <v>81</v>
      </c>
      <c r="F2786" s="18"/>
      <c r="G2786" s="46"/>
      <c r="H2786" s="3"/>
      <c r="I2786" s="4"/>
      <c r="J2786" s="3"/>
      <c r="K2786" s="21" t="str">
        <f t="shared" si="177"/>
        <v/>
      </c>
      <c r="L2786" s="2"/>
      <c r="M2786" s="2"/>
      <c r="N2786" s="18"/>
      <c r="O2786" s="18"/>
    </row>
    <row r="2787" spans="1:15" ht="18.75" customHeight="1" x14ac:dyDescent="0.25">
      <c r="A2787" s="18"/>
      <c r="B2787" s="54">
        <f>IF(J2787="",0,COUNTIF($J$7:J2787,J2787))</f>
        <v>0</v>
      </c>
      <c r="C2787" s="54" t="str">
        <f t="shared" si="174"/>
        <v>0</v>
      </c>
      <c r="D2787" s="57">
        <f t="shared" si="175"/>
        <v>45291</v>
      </c>
      <c r="E2787" s="54">
        <f t="shared" si="176"/>
        <v>81</v>
      </c>
      <c r="F2787" s="18"/>
      <c r="G2787" s="46"/>
      <c r="H2787" s="3"/>
      <c r="I2787" s="4"/>
      <c r="J2787" s="3"/>
      <c r="K2787" s="21" t="str">
        <f t="shared" si="177"/>
        <v/>
      </c>
      <c r="L2787" s="2"/>
      <c r="M2787" s="2"/>
      <c r="N2787" s="18"/>
      <c r="O2787" s="18"/>
    </row>
    <row r="2788" spans="1:15" ht="18.75" customHeight="1" x14ac:dyDescent="0.25">
      <c r="A2788" s="18"/>
      <c r="B2788" s="54">
        <f>IF(J2788="",0,COUNTIF($J$7:J2788,J2788))</f>
        <v>0</v>
      </c>
      <c r="C2788" s="54" t="str">
        <f t="shared" si="174"/>
        <v>0</v>
      </c>
      <c r="D2788" s="57">
        <f t="shared" si="175"/>
        <v>45291</v>
      </c>
      <c r="E2788" s="54">
        <f t="shared" si="176"/>
        <v>81</v>
      </c>
      <c r="F2788" s="18"/>
      <c r="G2788" s="46"/>
      <c r="H2788" s="3"/>
      <c r="I2788" s="4"/>
      <c r="J2788" s="3"/>
      <c r="K2788" s="21" t="str">
        <f t="shared" si="177"/>
        <v/>
      </c>
      <c r="L2788" s="2"/>
      <c r="M2788" s="2"/>
      <c r="N2788" s="18"/>
      <c r="O2788" s="18"/>
    </row>
    <row r="2789" spans="1:15" ht="18.75" customHeight="1" x14ac:dyDescent="0.25">
      <c r="A2789" s="18"/>
      <c r="B2789" s="54">
        <f>IF(J2789="",0,COUNTIF($J$7:J2789,J2789))</f>
        <v>0</v>
      </c>
      <c r="C2789" s="54" t="str">
        <f t="shared" si="174"/>
        <v>0</v>
      </c>
      <c r="D2789" s="57">
        <f t="shared" si="175"/>
        <v>45291</v>
      </c>
      <c r="E2789" s="54">
        <f t="shared" si="176"/>
        <v>81</v>
      </c>
      <c r="F2789" s="18"/>
      <c r="G2789" s="46"/>
      <c r="H2789" s="3"/>
      <c r="I2789" s="4"/>
      <c r="J2789" s="3"/>
      <c r="K2789" s="21" t="str">
        <f t="shared" si="177"/>
        <v/>
      </c>
      <c r="L2789" s="2"/>
      <c r="M2789" s="2"/>
      <c r="N2789" s="18"/>
      <c r="O2789" s="18"/>
    </row>
    <row r="2790" spans="1:15" ht="18.75" customHeight="1" x14ac:dyDescent="0.25">
      <c r="A2790" s="18"/>
      <c r="B2790" s="54">
        <f>IF(J2790="",0,COUNTIF($J$7:J2790,J2790))</f>
        <v>0</v>
      </c>
      <c r="C2790" s="54" t="str">
        <f t="shared" si="174"/>
        <v>0</v>
      </c>
      <c r="D2790" s="57">
        <f t="shared" si="175"/>
        <v>45291</v>
      </c>
      <c r="E2790" s="54">
        <f t="shared" si="176"/>
        <v>81</v>
      </c>
      <c r="F2790" s="18"/>
      <c r="G2790" s="46"/>
      <c r="H2790" s="3"/>
      <c r="I2790" s="4"/>
      <c r="J2790" s="3"/>
      <c r="K2790" s="21" t="str">
        <f t="shared" si="177"/>
        <v/>
      </c>
      <c r="L2790" s="2"/>
      <c r="M2790" s="2"/>
      <c r="N2790" s="18"/>
      <c r="O2790" s="18"/>
    </row>
    <row r="2791" spans="1:15" ht="18.75" customHeight="1" x14ac:dyDescent="0.25">
      <c r="A2791" s="18"/>
      <c r="B2791" s="54">
        <f>IF(J2791="",0,COUNTIF($J$7:J2791,J2791))</f>
        <v>0</v>
      </c>
      <c r="C2791" s="54" t="str">
        <f t="shared" si="174"/>
        <v>0</v>
      </c>
      <c r="D2791" s="57">
        <f t="shared" si="175"/>
        <v>45291</v>
      </c>
      <c r="E2791" s="54">
        <f t="shared" si="176"/>
        <v>81</v>
      </c>
      <c r="F2791" s="18"/>
      <c r="G2791" s="46"/>
      <c r="H2791" s="3"/>
      <c r="I2791" s="4"/>
      <c r="J2791" s="3"/>
      <c r="K2791" s="21" t="str">
        <f t="shared" si="177"/>
        <v/>
      </c>
      <c r="L2791" s="2"/>
      <c r="M2791" s="2"/>
      <c r="N2791" s="18"/>
      <c r="O2791" s="18"/>
    </row>
    <row r="2792" spans="1:15" ht="18.75" customHeight="1" x14ac:dyDescent="0.25">
      <c r="A2792" s="18"/>
      <c r="B2792" s="54">
        <f>IF(J2792="",0,COUNTIF($J$7:J2792,J2792))</f>
        <v>0</v>
      </c>
      <c r="C2792" s="54" t="str">
        <f t="shared" si="174"/>
        <v>0</v>
      </c>
      <c r="D2792" s="57">
        <f t="shared" si="175"/>
        <v>45291</v>
      </c>
      <c r="E2792" s="54">
        <f t="shared" si="176"/>
        <v>81</v>
      </c>
      <c r="F2792" s="18"/>
      <c r="G2792" s="46"/>
      <c r="H2792" s="3"/>
      <c r="I2792" s="4"/>
      <c r="J2792" s="3"/>
      <c r="K2792" s="21" t="str">
        <f t="shared" si="177"/>
        <v/>
      </c>
      <c r="L2792" s="2"/>
      <c r="M2792" s="2"/>
      <c r="N2792" s="18"/>
      <c r="O2792" s="18"/>
    </row>
    <row r="2793" spans="1:15" ht="18.75" customHeight="1" x14ac:dyDescent="0.25">
      <c r="A2793" s="18"/>
      <c r="B2793" s="54">
        <f>IF(J2793="",0,COUNTIF($J$7:J2793,J2793))</f>
        <v>0</v>
      </c>
      <c r="C2793" s="54" t="str">
        <f t="shared" si="174"/>
        <v>0</v>
      </c>
      <c r="D2793" s="57">
        <f t="shared" si="175"/>
        <v>45291</v>
      </c>
      <c r="E2793" s="54">
        <f t="shared" si="176"/>
        <v>81</v>
      </c>
      <c r="F2793" s="18"/>
      <c r="G2793" s="46"/>
      <c r="H2793" s="3"/>
      <c r="I2793" s="4"/>
      <c r="J2793" s="3"/>
      <c r="K2793" s="21" t="str">
        <f t="shared" si="177"/>
        <v/>
      </c>
      <c r="L2793" s="2"/>
      <c r="M2793" s="2"/>
      <c r="N2793" s="18"/>
      <c r="O2793" s="18"/>
    </row>
    <row r="2794" spans="1:15" ht="18.75" customHeight="1" x14ac:dyDescent="0.25">
      <c r="A2794" s="18"/>
      <c r="B2794" s="54">
        <f>IF(J2794="",0,COUNTIF($J$7:J2794,J2794))</f>
        <v>0</v>
      </c>
      <c r="C2794" s="54" t="str">
        <f t="shared" si="174"/>
        <v>0</v>
      </c>
      <c r="D2794" s="57">
        <f t="shared" si="175"/>
        <v>45291</v>
      </c>
      <c r="E2794" s="54">
        <f t="shared" si="176"/>
        <v>81</v>
      </c>
      <c r="F2794" s="18"/>
      <c r="G2794" s="46"/>
      <c r="H2794" s="3"/>
      <c r="I2794" s="4"/>
      <c r="J2794" s="3"/>
      <c r="K2794" s="21" t="str">
        <f t="shared" si="177"/>
        <v/>
      </c>
      <c r="L2794" s="2"/>
      <c r="M2794" s="2"/>
      <c r="N2794" s="18"/>
      <c r="O2794" s="18"/>
    </row>
    <row r="2795" spans="1:15" ht="18.75" customHeight="1" x14ac:dyDescent="0.25">
      <c r="A2795" s="18"/>
      <c r="B2795" s="54">
        <f>IF(J2795="",0,COUNTIF($J$7:J2795,J2795))</f>
        <v>0</v>
      </c>
      <c r="C2795" s="54" t="str">
        <f t="shared" si="174"/>
        <v>0</v>
      </c>
      <c r="D2795" s="57">
        <f t="shared" si="175"/>
        <v>45291</v>
      </c>
      <c r="E2795" s="54">
        <f t="shared" si="176"/>
        <v>81</v>
      </c>
      <c r="F2795" s="18"/>
      <c r="G2795" s="46"/>
      <c r="H2795" s="3"/>
      <c r="I2795" s="4"/>
      <c r="J2795" s="3"/>
      <c r="K2795" s="21" t="str">
        <f t="shared" si="177"/>
        <v/>
      </c>
      <c r="L2795" s="2"/>
      <c r="M2795" s="2"/>
      <c r="N2795" s="18"/>
      <c r="O2795" s="18"/>
    </row>
    <row r="2796" spans="1:15" ht="18.75" customHeight="1" x14ac:dyDescent="0.25">
      <c r="A2796" s="18"/>
      <c r="B2796" s="54">
        <f>IF(J2796="",0,COUNTIF($J$7:J2796,J2796))</f>
        <v>0</v>
      </c>
      <c r="C2796" s="54" t="str">
        <f t="shared" si="174"/>
        <v>0</v>
      </c>
      <c r="D2796" s="57">
        <f t="shared" si="175"/>
        <v>45291</v>
      </c>
      <c r="E2796" s="54">
        <f t="shared" si="176"/>
        <v>81</v>
      </c>
      <c r="F2796" s="18"/>
      <c r="G2796" s="46"/>
      <c r="H2796" s="3"/>
      <c r="I2796" s="4"/>
      <c r="J2796" s="3"/>
      <c r="K2796" s="21" t="str">
        <f t="shared" si="177"/>
        <v/>
      </c>
      <c r="L2796" s="2"/>
      <c r="M2796" s="2"/>
      <c r="N2796" s="18"/>
      <c r="O2796" s="18"/>
    </row>
    <row r="2797" spans="1:15" ht="18.75" customHeight="1" x14ac:dyDescent="0.25">
      <c r="A2797" s="18"/>
      <c r="B2797" s="54">
        <f>IF(J2797="",0,COUNTIF($J$7:J2797,J2797))</f>
        <v>0</v>
      </c>
      <c r="C2797" s="54" t="str">
        <f t="shared" si="174"/>
        <v>0</v>
      </c>
      <c r="D2797" s="57">
        <f t="shared" si="175"/>
        <v>45291</v>
      </c>
      <c r="E2797" s="54">
        <f t="shared" si="176"/>
        <v>81</v>
      </c>
      <c r="F2797" s="18"/>
      <c r="G2797" s="46"/>
      <c r="H2797" s="3"/>
      <c r="I2797" s="4"/>
      <c r="J2797" s="3"/>
      <c r="K2797" s="21" t="str">
        <f t="shared" si="177"/>
        <v/>
      </c>
      <c r="L2797" s="2"/>
      <c r="M2797" s="2"/>
      <c r="N2797" s="18"/>
      <c r="O2797" s="18"/>
    </row>
    <row r="2798" spans="1:15" ht="18.75" customHeight="1" x14ac:dyDescent="0.25">
      <c r="A2798" s="18"/>
      <c r="B2798" s="54">
        <f>IF(J2798="",0,COUNTIF($J$7:J2798,J2798))</f>
        <v>0</v>
      </c>
      <c r="C2798" s="54" t="str">
        <f t="shared" si="174"/>
        <v>0</v>
      </c>
      <c r="D2798" s="57">
        <f t="shared" si="175"/>
        <v>45291</v>
      </c>
      <c r="E2798" s="54">
        <f t="shared" si="176"/>
        <v>81</v>
      </c>
      <c r="F2798" s="18"/>
      <c r="G2798" s="46"/>
      <c r="H2798" s="3"/>
      <c r="I2798" s="4"/>
      <c r="J2798" s="3"/>
      <c r="K2798" s="21" t="str">
        <f t="shared" si="177"/>
        <v/>
      </c>
      <c r="L2798" s="2"/>
      <c r="M2798" s="2"/>
      <c r="N2798" s="18"/>
      <c r="O2798" s="18"/>
    </row>
    <row r="2799" spans="1:15" ht="18.75" customHeight="1" x14ac:dyDescent="0.25">
      <c r="A2799" s="18"/>
      <c r="B2799" s="54">
        <f>IF(J2799="",0,COUNTIF($J$7:J2799,J2799))</f>
        <v>0</v>
      </c>
      <c r="C2799" s="54" t="str">
        <f t="shared" si="174"/>
        <v>0</v>
      </c>
      <c r="D2799" s="57">
        <f t="shared" si="175"/>
        <v>45291</v>
      </c>
      <c r="E2799" s="54">
        <f t="shared" si="176"/>
        <v>81</v>
      </c>
      <c r="F2799" s="18"/>
      <c r="G2799" s="46"/>
      <c r="H2799" s="3"/>
      <c r="I2799" s="4"/>
      <c r="J2799" s="3"/>
      <c r="K2799" s="21" t="str">
        <f t="shared" si="177"/>
        <v/>
      </c>
      <c r="L2799" s="2"/>
      <c r="M2799" s="2"/>
      <c r="N2799" s="18"/>
      <c r="O2799" s="18"/>
    </row>
    <row r="2800" spans="1:15" ht="18.75" customHeight="1" x14ac:dyDescent="0.25">
      <c r="A2800" s="18"/>
      <c r="B2800" s="54">
        <f>IF(J2800="",0,COUNTIF($J$7:J2800,J2800))</f>
        <v>0</v>
      </c>
      <c r="C2800" s="54" t="str">
        <f t="shared" si="174"/>
        <v>0</v>
      </c>
      <c r="D2800" s="57">
        <f t="shared" si="175"/>
        <v>45291</v>
      </c>
      <c r="E2800" s="54">
        <f t="shared" si="176"/>
        <v>81</v>
      </c>
      <c r="F2800" s="18"/>
      <c r="G2800" s="46"/>
      <c r="H2800" s="3"/>
      <c r="I2800" s="4"/>
      <c r="J2800" s="3"/>
      <c r="K2800" s="21" t="str">
        <f t="shared" si="177"/>
        <v/>
      </c>
      <c r="L2800" s="2"/>
      <c r="M2800" s="2"/>
      <c r="N2800" s="18"/>
      <c r="O2800" s="18"/>
    </row>
    <row r="2801" spans="1:15" ht="18.75" customHeight="1" x14ac:dyDescent="0.25">
      <c r="A2801" s="18"/>
      <c r="B2801" s="54">
        <f>IF(J2801="",0,COUNTIF($J$7:J2801,J2801))</f>
        <v>0</v>
      </c>
      <c r="C2801" s="54" t="str">
        <f t="shared" si="174"/>
        <v>0</v>
      </c>
      <c r="D2801" s="57">
        <f t="shared" si="175"/>
        <v>45291</v>
      </c>
      <c r="E2801" s="54">
        <f t="shared" si="176"/>
        <v>81</v>
      </c>
      <c r="F2801" s="18"/>
      <c r="G2801" s="46"/>
      <c r="H2801" s="3"/>
      <c r="I2801" s="4"/>
      <c r="J2801" s="3"/>
      <c r="K2801" s="21" t="str">
        <f t="shared" si="177"/>
        <v/>
      </c>
      <c r="L2801" s="2"/>
      <c r="M2801" s="2"/>
      <c r="N2801" s="18"/>
      <c r="O2801" s="18"/>
    </row>
    <row r="2802" spans="1:15" ht="18.75" customHeight="1" x14ac:dyDescent="0.25">
      <c r="A2802" s="18"/>
      <c r="B2802" s="54">
        <f>IF(J2802="",0,COUNTIF($J$7:J2802,J2802))</f>
        <v>0</v>
      </c>
      <c r="C2802" s="54" t="str">
        <f t="shared" si="174"/>
        <v>0</v>
      </c>
      <c r="D2802" s="57">
        <f t="shared" si="175"/>
        <v>45291</v>
      </c>
      <c r="E2802" s="54">
        <f t="shared" si="176"/>
        <v>81</v>
      </c>
      <c r="F2802" s="18"/>
      <c r="G2802" s="46"/>
      <c r="H2802" s="3"/>
      <c r="I2802" s="4"/>
      <c r="J2802" s="3"/>
      <c r="K2802" s="21" t="str">
        <f t="shared" si="177"/>
        <v/>
      </c>
      <c r="L2802" s="2"/>
      <c r="M2802" s="2"/>
      <c r="N2802" s="18"/>
      <c r="O2802" s="18"/>
    </row>
    <row r="2803" spans="1:15" ht="18.75" customHeight="1" x14ac:dyDescent="0.25">
      <c r="A2803" s="18"/>
      <c r="B2803" s="54">
        <f>IF(J2803="",0,COUNTIF($J$7:J2803,J2803))</f>
        <v>0</v>
      </c>
      <c r="C2803" s="54" t="str">
        <f t="shared" ref="C2803:C2866" si="178">B2803&amp;J2803</f>
        <v>0</v>
      </c>
      <c r="D2803" s="57">
        <f t="shared" ref="D2803:D2866" si="179">IF(G2803&lt;&gt;"",G2803,D2802)</f>
        <v>45291</v>
      </c>
      <c r="E2803" s="54">
        <f t="shared" ref="E2803:E2866" si="180">IF(H2803&lt;&gt;"",H2803,E2802)</f>
        <v>81</v>
      </c>
      <c r="F2803" s="18"/>
      <c r="G2803" s="46"/>
      <c r="H2803" s="3"/>
      <c r="I2803" s="4"/>
      <c r="J2803" s="3"/>
      <c r="K2803" s="21" t="str">
        <f t="shared" ref="K2803:K2866" si="181">IF(J2803&lt;&gt;"",VLOOKUP(J2803,DA,2,FALSE),"")</f>
        <v/>
      </c>
      <c r="L2803" s="2"/>
      <c r="M2803" s="2"/>
      <c r="N2803" s="18"/>
      <c r="O2803" s="18"/>
    </row>
    <row r="2804" spans="1:15" ht="18.75" customHeight="1" x14ac:dyDescent="0.25">
      <c r="A2804" s="18"/>
      <c r="B2804" s="54">
        <f>IF(J2804="",0,COUNTIF($J$7:J2804,J2804))</f>
        <v>0</v>
      </c>
      <c r="C2804" s="54" t="str">
        <f t="shared" si="178"/>
        <v>0</v>
      </c>
      <c r="D2804" s="57">
        <f t="shared" si="179"/>
        <v>45291</v>
      </c>
      <c r="E2804" s="54">
        <f t="shared" si="180"/>
        <v>81</v>
      </c>
      <c r="F2804" s="18"/>
      <c r="G2804" s="46"/>
      <c r="H2804" s="3"/>
      <c r="I2804" s="4"/>
      <c r="J2804" s="3"/>
      <c r="K2804" s="21" t="str">
        <f t="shared" si="181"/>
        <v/>
      </c>
      <c r="L2804" s="2"/>
      <c r="M2804" s="2"/>
      <c r="N2804" s="18"/>
      <c r="O2804" s="18"/>
    </row>
    <row r="2805" spans="1:15" ht="18.75" customHeight="1" x14ac:dyDescent="0.25">
      <c r="A2805" s="18"/>
      <c r="B2805" s="54">
        <f>IF(J2805="",0,COUNTIF($J$7:J2805,J2805))</f>
        <v>0</v>
      </c>
      <c r="C2805" s="54" t="str">
        <f t="shared" si="178"/>
        <v>0</v>
      </c>
      <c r="D2805" s="57">
        <f t="shared" si="179"/>
        <v>45291</v>
      </c>
      <c r="E2805" s="54">
        <f t="shared" si="180"/>
        <v>81</v>
      </c>
      <c r="F2805" s="18"/>
      <c r="G2805" s="46"/>
      <c r="H2805" s="3"/>
      <c r="I2805" s="4"/>
      <c r="J2805" s="3"/>
      <c r="K2805" s="21" t="str">
        <f t="shared" si="181"/>
        <v/>
      </c>
      <c r="L2805" s="2"/>
      <c r="M2805" s="2"/>
      <c r="N2805" s="18"/>
      <c r="O2805" s="18"/>
    </row>
    <row r="2806" spans="1:15" ht="18.75" customHeight="1" x14ac:dyDescent="0.25">
      <c r="A2806" s="18"/>
      <c r="B2806" s="54">
        <f>IF(J2806="",0,COUNTIF($J$7:J2806,J2806))</f>
        <v>0</v>
      </c>
      <c r="C2806" s="54" t="str">
        <f t="shared" si="178"/>
        <v>0</v>
      </c>
      <c r="D2806" s="57">
        <f t="shared" si="179"/>
        <v>45291</v>
      </c>
      <c r="E2806" s="54">
        <f t="shared" si="180"/>
        <v>81</v>
      </c>
      <c r="F2806" s="18"/>
      <c r="G2806" s="46"/>
      <c r="H2806" s="3"/>
      <c r="I2806" s="4"/>
      <c r="J2806" s="3"/>
      <c r="K2806" s="21" t="str">
        <f t="shared" si="181"/>
        <v/>
      </c>
      <c r="L2806" s="2"/>
      <c r="M2806" s="2"/>
      <c r="N2806" s="18"/>
      <c r="O2806" s="18"/>
    </row>
    <row r="2807" spans="1:15" ht="18.75" customHeight="1" x14ac:dyDescent="0.25">
      <c r="A2807" s="18"/>
      <c r="B2807" s="54">
        <f>IF(J2807="",0,COUNTIF($J$7:J2807,J2807))</f>
        <v>0</v>
      </c>
      <c r="C2807" s="54" t="str">
        <f t="shared" si="178"/>
        <v>0</v>
      </c>
      <c r="D2807" s="57">
        <f t="shared" si="179"/>
        <v>45291</v>
      </c>
      <c r="E2807" s="54">
        <f t="shared" si="180"/>
        <v>81</v>
      </c>
      <c r="F2807" s="18"/>
      <c r="G2807" s="46"/>
      <c r="H2807" s="3"/>
      <c r="I2807" s="4"/>
      <c r="J2807" s="3"/>
      <c r="K2807" s="21" t="str">
        <f t="shared" si="181"/>
        <v/>
      </c>
      <c r="L2807" s="2"/>
      <c r="M2807" s="2"/>
      <c r="N2807" s="18"/>
      <c r="O2807" s="18"/>
    </row>
    <row r="2808" spans="1:15" ht="18.75" customHeight="1" x14ac:dyDescent="0.25">
      <c r="A2808" s="18"/>
      <c r="B2808" s="54">
        <f>IF(J2808="",0,COUNTIF($J$7:J2808,J2808))</f>
        <v>0</v>
      </c>
      <c r="C2808" s="54" t="str">
        <f t="shared" si="178"/>
        <v>0</v>
      </c>
      <c r="D2808" s="57">
        <f t="shared" si="179"/>
        <v>45291</v>
      </c>
      <c r="E2808" s="54">
        <f t="shared" si="180"/>
        <v>81</v>
      </c>
      <c r="F2808" s="18"/>
      <c r="G2808" s="46"/>
      <c r="H2808" s="3"/>
      <c r="I2808" s="4"/>
      <c r="J2808" s="3"/>
      <c r="K2808" s="21" t="str">
        <f t="shared" si="181"/>
        <v/>
      </c>
      <c r="L2808" s="2"/>
      <c r="M2808" s="2"/>
      <c r="N2808" s="18"/>
      <c r="O2808" s="18"/>
    </row>
    <row r="2809" spans="1:15" ht="18.75" customHeight="1" x14ac:dyDescent="0.25">
      <c r="A2809" s="18"/>
      <c r="B2809" s="54">
        <f>IF(J2809="",0,COUNTIF($J$7:J2809,J2809))</f>
        <v>0</v>
      </c>
      <c r="C2809" s="54" t="str">
        <f t="shared" si="178"/>
        <v>0</v>
      </c>
      <c r="D2809" s="57">
        <f t="shared" si="179"/>
        <v>45291</v>
      </c>
      <c r="E2809" s="54">
        <f t="shared" si="180"/>
        <v>81</v>
      </c>
      <c r="F2809" s="18"/>
      <c r="G2809" s="46"/>
      <c r="H2809" s="3"/>
      <c r="I2809" s="4"/>
      <c r="J2809" s="3"/>
      <c r="K2809" s="21" t="str">
        <f t="shared" si="181"/>
        <v/>
      </c>
      <c r="L2809" s="2"/>
      <c r="M2809" s="2"/>
      <c r="N2809" s="18"/>
      <c r="O2809" s="18"/>
    </row>
    <row r="2810" spans="1:15" ht="18.75" customHeight="1" x14ac:dyDescent="0.25">
      <c r="A2810" s="18"/>
      <c r="B2810" s="54">
        <f>IF(J2810="",0,COUNTIF($J$7:J2810,J2810))</f>
        <v>0</v>
      </c>
      <c r="C2810" s="54" t="str">
        <f t="shared" si="178"/>
        <v>0</v>
      </c>
      <c r="D2810" s="57">
        <f t="shared" si="179"/>
        <v>45291</v>
      </c>
      <c r="E2810" s="54">
        <f t="shared" si="180"/>
        <v>81</v>
      </c>
      <c r="F2810" s="18"/>
      <c r="G2810" s="46"/>
      <c r="H2810" s="3"/>
      <c r="I2810" s="4"/>
      <c r="J2810" s="3"/>
      <c r="K2810" s="21" t="str">
        <f t="shared" si="181"/>
        <v/>
      </c>
      <c r="L2810" s="2"/>
      <c r="M2810" s="2"/>
      <c r="N2810" s="18"/>
      <c r="O2810" s="18"/>
    </row>
    <row r="2811" spans="1:15" ht="18.75" customHeight="1" x14ac:dyDescent="0.25">
      <c r="A2811" s="18"/>
      <c r="B2811" s="54">
        <f>IF(J2811="",0,COUNTIF($J$7:J2811,J2811))</f>
        <v>0</v>
      </c>
      <c r="C2811" s="54" t="str">
        <f t="shared" si="178"/>
        <v>0</v>
      </c>
      <c r="D2811" s="57">
        <f t="shared" si="179"/>
        <v>45291</v>
      </c>
      <c r="E2811" s="54">
        <f t="shared" si="180"/>
        <v>81</v>
      </c>
      <c r="F2811" s="18"/>
      <c r="G2811" s="46"/>
      <c r="H2811" s="3"/>
      <c r="I2811" s="4"/>
      <c r="J2811" s="3"/>
      <c r="K2811" s="21" t="str">
        <f t="shared" si="181"/>
        <v/>
      </c>
      <c r="L2811" s="2"/>
      <c r="M2811" s="2"/>
      <c r="N2811" s="18"/>
      <c r="O2811" s="18"/>
    </row>
    <row r="2812" spans="1:15" ht="18.75" customHeight="1" x14ac:dyDescent="0.25">
      <c r="A2812" s="18"/>
      <c r="B2812" s="54">
        <f>IF(J2812="",0,COUNTIF($J$7:J2812,J2812))</f>
        <v>0</v>
      </c>
      <c r="C2812" s="54" t="str">
        <f t="shared" si="178"/>
        <v>0</v>
      </c>
      <c r="D2812" s="57">
        <f t="shared" si="179"/>
        <v>45291</v>
      </c>
      <c r="E2812" s="54">
        <f t="shared" si="180"/>
        <v>81</v>
      </c>
      <c r="F2812" s="18"/>
      <c r="G2812" s="46"/>
      <c r="H2812" s="3"/>
      <c r="I2812" s="4"/>
      <c r="J2812" s="3"/>
      <c r="K2812" s="21" t="str">
        <f t="shared" si="181"/>
        <v/>
      </c>
      <c r="L2812" s="2"/>
      <c r="M2812" s="2"/>
      <c r="N2812" s="18"/>
      <c r="O2812" s="18"/>
    </row>
    <row r="2813" spans="1:15" ht="18.75" customHeight="1" x14ac:dyDescent="0.25">
      <c r="A2813" s="18"/>
      <c r="B2813" s="54">
        <f>IF(J2813="",0,COUNTIF($J$7:J2813,J2813))</f>
        <v>0</v>
      </c>
      <c r="C2813" s="54" t="str">
        <f t="shared" si="178"/>
        <v>0</v>
      </c>
      <c r="D2813" s="57">
        <f t="shared" si="179"/>
        <v>45291</v>
      </c>
      <c r="E2813" s="54">
        <f t="shared" si="180"/>
        <v>81</v>
      </c>
      <c r="F2813" s="18"/>
      <c r="G2813" s="46"/>
      <c r="H2813" s="3"/>
      <c r="I2813" s="4"/>
      <c r="J2813" s="3"/>
      <c r="K2813" s="21" t="str">
        <f t="shared" si="181"/>
        <v/>
      </c>
      <c r="L2813" s="2"/>
      <c r="M2813" s="2"/>
      <c r="N2813" s="18"/>
      <c r="O2813" s="18"/>
    </row>
    <row r="2814" spans="1:15" ht="18.75" customHeight="1" x14ac:dyDescent="0.25">
      <c r="A2814" s="18"/>
      <c r="B2814" s="54">
        <f>IF(J2814="",0,COUNTIF($J$7:J2814,J2814))</f>
        <v>0</v>
      </c>
      <c r="C2814" s="54" t="str">
        <f t="shared" si="178"/>
        <v>0</v>
      </c>
      <c r="D2814" s="57">
        <f t="shared" si="179"/>
        <v>45291</v>
      </c>
      <c r="E2814" s="54">
        <f t="shared" si="180"/>
        <v>81</v>
      </c>
      <c r="F2814" s="18"/>
      <c r="G2814" s="46"/>
      <c r="H2814" s="3"/>
      <c r="I2814" s="4"/>
      <c r="J2814" s="3"/>
      <c r="K2814" s="21" t="str">
        <f t="shared" si="181"/>
        <v/>
      </c>
      <c r="L2814" s="2"/>
      <c r="M2814" s="2"/>
      <c r="N2814" s="18"/>
      <c r="O2814" s="18"/>
    </row>
    <row r="2815" spans="1:15" ht="18.75" customHeight="1" x14ac:dyDescent="0.25">
      <c r="A2815" s="18"/>
      <c r="B2815" s="54">
        <f>IF(J2815="",0,COUNTIF($J$7:J2815,J2815))</f>
        <v>0</v>
      </c>
      <c r="C2815" s="54" t="str">
        <f t="shared" si="178"/>
        <v>0</v>
      </c>
      <c r="D2815" s="57">
        <f t="shared" si="179"/>
        <v>45291</v>
      </c>
      <c r="E2815" s="54">
        <f t="shared" si="180"/>
        <v>81</v>
      </c>
      <c r="F2815" s="18"/>
      <c r="G2815" s="46"/>
      <c r="H2815" s="3"/>
      <c r="I2815" s="4"/>
      <c r="J2815" s="3"/>
      <c r="K2815" s="21" t="str">
        <f t="shared" si="181"/>
        <v/>
      </c>
      <c r="L2815" s="2"/>
      <c r="M2815" s="2"/>
      <c r="N2815" s="18"/>
      <c r="O2815" s="18"/>
    </row>
    <row r="2816" spans="1:15" ht="18.75" customHeight="1" x14ac:dyDescent="0.25">
      <c r="A2816" s="18"/>
      <c r="B2816" s="54">
        <f>IF(J2816="",0,COUNTIF($J$7:J2816,J2816))</f>
        <v>0</v>
      </c>
      <c r="C2816" s="54" t="str">
        <f t="shared" si="178"/>
        <v>0</v>
      </c>
      <c r="D2816" s="57">
        <f t="shared" si="179"/>
        <v>45291</v>
      </c>
      <c r="E2816" s="54">
        <f t="shared" si="180"/>
        <v>81</v>
      </c>
      <c r="F2816" s="18"/>
      <c r="G2816" s="46"/>
      <c r="H2816" s="3"/>
      <c r="I2816" s="4"/>
      <c r="J2816" s="3"/>
      <c r="K2816" s="21" t="str">
        <f t="shared" si="181"/>
        <v/>
      </c>
      <c r="L2816" s="2"/>
      <c r="M2816" s="2"/>
      <c r="N2816" s="18"/>
      <c r="O2816" s="18"/>
    </row>
    <row r="2817" spans="1:15" ht="18.75" customHeight="1" x14ac:dyDescent="0.25">
      <c r="A2817" s="18"/>
      <c r="B2817" s="54">
        <f>IF(J2817="",0,COUNTIF($J$7:J2817,J2817))</f>
        <v>0</v>
      </c>
      <c r="C2817" s="54" t="str">
        <f t="shared" si="178"/>
        <v>0</v>
      </c>
      <c r="D2817" s="57">
        <f t="shared" si="179"/>
        <v>45291</v>
      </c>
      <c r="E2817" s="54">
        <f t="shared" si="180"/>
        <v>81</v>
      </c>
      <c r="F2817" s="18"/>
      <c r="G2817" s="46"/>
      <c r="H2817" s="3"/>
      <c r="I2817" s="4"/>
      <c r="J2817" s="3"/>
      <c r="K2817" s="21" t="str">
        <f t="shared" si="181"/>
        <v/>
      </c>
      <c r="L2817" s="2"/>
      <c r="M2817" s="2"/>
      <c r="N2817" s="18"/>
      <c r="O2817" s="18"/>
    </row>
    <row r="2818" spans="1:15" ht="18.75" customHeight="1" x14ac:dyDescent="0.25">
      <c r="A2818" s="18"/>
      <c r="B2818" s="54">
        <f>IF(J2818="",0,COUNTIF($J$7:J2818,J2818))</f>
        <v>0</v>
      </c>
      <c r="C2818" s="54" t="str">
        <f t="shared" si="178"/>
        <v>0</v>
      </c>
      <c r="D2818" s="57">
        <f t="shared" si="179"/>
        <v>45291</v>
      </c>
      <c r="E2818" s="54">
        <f t="shared" si="180"/>
        <v>81</v>
      </c>
      <c r="F2818" s="18"/>
      <c r="G2818" s="46"/>
      <c r="H2818" s="3"/>
      <c r="I2818" s="4"/>
      <c r="J2818" s="3"/>
      <c r="K2818" s="21" t="str">
        <f t="shared" si="181"/>
        <v/>
      </c>
      <c r="L2818" s="2"/>
      <c r="M2818" s="2"/>
      <c r="N2818" s="18"/>
      <c r="O2818" s="18"/>
    </row>
    <row r="2819" spans="1:15" ht="18.75" customHeight="1" x14ac:dyDescent="0.25">
      <c r="A2819" s="18"/>
      <c r="B2819" s="54">
        <f>IF(J2819="",0,COUNTIF($J$7:J2819,J2819))</f>
        <v>0</v>
      </c>
      <c r="C2819" s="54" t="str">
        <f t="shared" si="178"/>
        <v>0</v>
      </c>
      <c r="D2819" s="57">
        <f t="shared" si="179"/>
        <v>45291</v>
      </c>
      <c r="E2819" s="54">
        <f t="shared" si="180"/>
        <v>81</v>
      </c>
      <c r="F2819" s="18"/>
      <c r="G2819" s="46"/>
      <c r="H2819" s="3"/>
      <c r="I2819" s="4"/>
      <c r="J2819" s="3"/>
      <c r="K2819" s="21" t="str">
        <f t="shared" si="181"/>
        <v/>
      </c>
      <c r="L2819" s="2"/>
      <c r="M2819" s="2"/>
      <c r="N2819" s="18"/>
      <c r="O2819" s="18"/>
    </row>
    <row r="2820" spans="1:15" ht="18.75" customHeight="1" x14ac:dyDescent="0.25">
      <c r="A2820" s="18"/>
      <c r="B2820" s="54">
        <f>IF(J2820="",0,COUNTIF($J$7:J2820,J2820))</f>
        <v>0</v>
      </c>
      <c r="C2820" s="54" t="str">
        <f t="shared" si="178"/>
        <v>0</v>
      </c>
      <c r="D2820" s="57">
        <f t="shared" si="179"/>
        <v>45291</v>
      </c>
      <c r="E2820" s="54">
        <f t="shared" si="180"/>
        <v>81</v>
      </c>
      <c r="F2820" s="18"/>
      <c r="G2820" s="46"/>
      <c r="H2820" s="3"/>
      <c r="I2820" s="4"/>
      <c r="J2820" s="3"/>
      <c r="K2820" s="21" t="str">
        <f t="shared" si="181"/>
        <v/>
      </c>
      <c r="L2820" s="2"/>
      <c r="M2820" s="2"/>
      <c r="N2820" s="18"/>
      <c r="O2820" s="18"/>
    </row>
    <row r="2821" spans="1:15" ht="18.75" customHeight="1" x14ac:dyDescent="0.25">
      <c r="A2821" s="18"/>
      <c r="B2821" s="54">
        <f>IF(J2821="",0,COUNTIF($J$7:J2821,J2821))</f>
        <v>0</v>
      </c>
      <c r="C2821" s="54" t="str">
        <f t="shared" si="178"/>
        <v>0</v>
      </c>
      <c r="D2821" s="57">
        <f t="shared" si="179"/>
        <v>45291</v>
      </c>
      <c r="E2821" s="54">
        <f t="shared" si="180"/>
        <v>81</v>
      </c>
      <c r="F2821" s="18"/>
      <c r="G2821" s="46"/>
      <c r="H2821" s="3"/>
      <c r="I2821" s="4"/>
      <c r="J2821" s="3"/>
      <c r="K2821" s="21" t="str">
        <f t="shared" si="181"/>
        <v/>
      </c>
      <c r="L2821" s="2"/>
      <c r="M2821" s="2"/>
      <c r="N2821" s="18"/>
      <c r="O2821" s="18"/>
    </row>
    <row r="2822" spans="1:15" ht="18.75" customHeight="1" x14ac:dyDescent="0.25">
      <c r="A2822" s="18"/>
      <c r="B2822" s="54">
        <f>IF(J2822="",0,COUNTIF($J$7:J2822,J2822))</f>
        <v>0</v>
      </c>
      <c r="C2822" s="54" t="str">
        <f t="shared" si="178"/>
        <v>0</v>
      </c>
      <c r="D2822" s="57">
        <f t="shared" si="179"/>
        <v>45291</v>
      </c>
      <c r="E2822" s="54">
        <f t="shared" si="180"/>
        <v>81</v>
      </c>
      <c r="F2822" s="18"/>
      <c r="G2822" s="46"/>
      <c r="H2822" s="3"/>
      <c r="I2822" s="4"/>
      <c r="J2822" s="3"/>
      <c r="K2822" s="21" t="str">
        <f t="shared" si="181"/>
        <v/>
      </c>
      <c r="L2822" s="2"/>
      <c r="M2822" s="2"/>
      <c r="N2822" s="18"/>
      <c r="O2822" s="18"/>
    </row>
    <row r="2823" spans="1:15" ht="18.75" customHeight="1" x14ac:dyDescent="0.25">
      <c r="A2823" s="18"/>
      <c r="B2823" s="54">
        <f>IF(J2823="",0,COUNTIF($J$7:J2823,J2823))</f>
        <v>0</v>
      </c>
      <c r="C2823" s="54" t="str">
        <f t="shared" si="178"/>
        <v>0</v>
      </c>
      <c r="D2823" s="57">
        <f t="shared" si="179"/>
        <v>45291</v>
      </c>
      <c r="E2823" s="54">
        <f t="shared" si="180"/>
        <v>81</v>
      </c>
      <c r="F2823" s="18"/>
      <c r="G2823" s="46"/>
      <c r="H2823" s="3"/>
      <c r="I2823" s="4"/>
      <c r="J2823" s="3"/>
      <c r="K2823" s="21" t="str">
        <f t="shared" si="181"/>
        <v/>
      </c>
      <c r="L2823" s="2"/>
      <c r="M2823" s="2"/>
      <c r="N2823" s="18"/>
      <c r="O2823" s="18"/>
    </row>
    <row r="2824" spans="1:15" ht="18.75" customHeight="1" x14ac:dyDescent="0.25">
      <c r="A2824" s="18"/>
      <c r="B2824" s="54">
        <f>IF(J2824="",0,COUNTIF($J$7:J2824,J2824))</f>
        <v>0</v>
      </c>
      <c r="C2824" s="54" t="str">
        <f t="shared" si="178"/>
        <v>0</v>
      </c>
      <c r="D2824" s="57">
        <f t="shared" si="179"/>
        <v>45291</v>
      </c>
      <c r="E2824" s="54">
        <f t="shared" si="180"/>
        <v>81</v>
      </c>
      <c r="F2824" s="18"/>
      <c r="G2824" s="46"/>
      <c r="H2824" s="3"/>
      <c r="I2824" s="4"/>
      <c r="J2824" s="3"/>
      <c r="K2824" s="21" t="str">
        <f t="shared" si="181"/>
        <v/>
      </c>
      <c r="L2824" s="2"/>
      <c r="M2824" s="2"/>
      <c r="N2824" s="18"/>
      <c r="O2824" s="18"/>
    </row>
    <row r="2825" spans="1:15" ht="18.75" customHeight="1" x14ac:dyDescent="0.25">
      <c r="A2825" s="18"/>
      <c r="B2825" s="54">
        <f>IF(J2825="",0,COUNTIF($J$7:J2825,J2825))</f>
        <v>0</v>
      </c>
      <c r="C2825" s="54" t="str">
        <f t="shared" si="178"/>
        <v>0</v>
      </c>
      <c r="D2825" s="57">
        <f t="shared" si="179"/>
        <v>45291</v>
      </c>
      <c r="E2825" s="54">
        <f t="shared" si="180"/>
        <v>81</v>
      </c>
      <c r="F2825" s="18"/>
      <c r="G2825" s="46"/>
      <c r="H2825" s="3"/>
      <c r="I2825" s="4"/>
      <c r="J2825" s="3"/>
      <c r="K2825" s="21" t="str">
        <f t="shared" si="181"/>
        <v/>
      </c>
      <c r="L2825" s="2"/>
      <c r="M2825" s="2"/>
      <c r="N2825" s="18"/>
      <c r="O2825" s="18"/>
    </row>
    <row r="2826" spans="1:15" ht="18.75" customHeight="1" x14ac:dyDescent="0.25">
      <c r="A2826" s="18"/>
      <c r="B2826" s="54">
        <f>IF(J2826="",0,COUNTIF($J$7:J2826,J2826))</f>
        <v>0</v>
      </c>
      <c r="C2826" s="54" t="str">
        <f t="shared" si="178"/>
        <v>0</v>
      </c>
      <c r="D2826" s="57">
        <f t="shared" si="179"/>
        <v>45291</v>
      </c>
      <c r="E2826" s="54">
        <f t="shared" si="180"/>
        <v>81</v>
      </c>
      <c r="F2826" s="18"/>
      <c r="G2826" s="46"/>
      <c r="H2826" s="3"/>
      <c r="I2826" s="4"/>
      <c r="J2826" s="3"/>
      <c r="K2826" s="21" t="str">
        <f t="shared" si="181"/>
        <v/>
      </c>
      <c r="L2826" s="2"/>
      <c r="M2826" s="2"/>
      <c r="N2826" s="18"/>
      <c r="O2826" s="18"/>
    </row>
    <row r="2827" spans="1:15" ht="18.75" customHeight="1" x14ac:dyDescent="0.25">
      <c r="A2827" s="18"/>
      <c r="B2827" s="54">
        <f>IF(J2827="",0,COUNTIF($J$7:J2827,J2827))</f>
        <v>0</v>
      </c>
      <c r="C2827" s="54" t="str">
        <f t="shared" si="178"/>
        <v>0</v>
      </c>
      <c r="D2827" s="57">
        <f t="shared" si="179"/>
        <v>45291</v>
      </c>
      <c r="E2827" s="54">
        <f t="shared" si="180"/>
        <v>81</v>
      </c>
      <c r="F2827" s="18"/>
      <c r="G2827" s="46"/>
      <c r="H2827" s="3"/>
      <c r="I2827" s="4"/>
      <c r="J2827" s="3"/>
      <c r="K2827" s="21" t="str">
        <f t="shared" si="181"/>
        <v/>
      </c>
      <c r="L2827" s="2"/>
      <c r="M2827" s="2"/>
      <c r="N2827" s="18"/>
      <c r="O2827" s="18"/>
    </row>
    <row r="2828" spans="1:15" ht="18.75" customHeight="1" x14ac:dyDescent="0.25">
      <c r="A2828" s="18"/>
      <c r="B2828" s="54">
        <f>IF(J2828="",0,COUNTIF($J$7:J2828,J2828))</f>
        <v>0</v>
      </c>
      <c r="C2828" s="54" t="str">
        <f t="shared" si="178"/>
        <v>0</v>
      </c>
      <c r="D2828" s="57">
        <f t="shared" si="179"/>
        <v>45291</v>
      </c>
      <c r="E2828" s="54">
        <f t="shared" si="180"/>
        <v>81</v>
      </c>
      <c r="F2828" s="18"/>
      <c r="G2828" s="46"/>
      <c r="H2828" s="3"/>
      <c r="I2828" s="4"/>
      <c r="J2828" s="3"/>
      <c r="K2828" s="21" t="str">
        <f t="shared" si="181"/>
        <v/>
      </c>
      <c r="L2828" s="2"/>
      <c r="M2828" s="2"/>
      <c r="N2828" s="18"/>
      <c r="O2828" s="18"/>
    </row>
    <row r="2829" spans="1:15" ht="18.75" customHeight="1" x14ac:dyDescent="0.25">
      <c r="A2829" s="18"/>
      <c r="B2829" s="54">
        <f>IF(J2829="",0,COUNTIF($J$7:J2829,J2829))</f>
        <v>0</v>
      </c>
      <c r="C2829" s="54" t="str">
        <f t="shared" si="178"/>
        <v>0</v>
      </c>
      <c r="D2829" s="57">
        <f t="shared" si="179"/>
        <v>45291</v>
      </c>
      <c r="E2829" s="54">
        <f t="shared" si="180"/>
        <v>81</v>
      </c>
      <c r="F2829" s="18"/>
      <c r="G2829" s="46"/>
      <c r="H2829" s="3"/>
      <c r="I2829" s="4"/>
      <c r="J2829" s="3"/>
      <c r="K2829" s="21" t="str">
        <f t="shared" si="181"/>
        <v/>
      </c>
      <c r="L2829" s="2"/>
      <c r="M2829" s="2"/>
      <c r="N2829" s="18"/>
      <c r="O2829" s="18"/>
    </row>
    <row r="2830" spans="1:15" ht="18.75" customHeight="1" x14ac:dyDescent="0.25">
      <c r="A2830" s="18"/>
      <c r="B2830" s="54">
        <f>IF(J2830="",0,COUNTIF($J$7:J2830,J2830))</f>
        <v>0</v>
      </c>
      <c r="C2830" s="54" t="str">
        <f t="shared" si="178"/>
        <v>0</v>
      </c>
      <c r="D2830" s="57">
        <f t="shared" si="179"/>
        <v>45291</v>
      </c>
      <c r="E2830" s="54">
        <f t="shared" si="180"/>
        <v>81</v>
      </c>
      <c r="F2830" s="18"/>
      <c r="G2830" s="46"/>
      <c r="H2830" s="3"/>
      <c r="I2830" s="4"/>
      <c r="J2830" s="3"/>
      <c r="K2830" s="21" t="str">
        <f t="shared" si="181"/>
        <v/>
      </c>
      <c r="L2830" s="2"/>
      <c r="M2830" s="2"/>
      <c r="N2830" s="18"/>
      <c r="O2830" s="18"/>
    </row>
    <row r="2831" spans="1:15" ht="18.75" customHeight="1" x14ac:dyDescent="0.25">
      <c r="A2831" s="18"/>
      <c r="B2831" s="54">
        <f>IF(J2831="",0,COUNTIF($J$7:J2831,J2831))</f>
        <v>0</v>
      </c>
      <c r="C2831" s="54" t="str">
        <f t="shared" si="178"/>
        <v>0</v>
      </c>
      <c r="D2831" s="57">
        <f t="shared" si="179"/>
        <v>45291</v>
      </c>
      <c r="E2831" s="54">
        <f t="shared" si="180"/>
        <v>81</v>
      </c>
      <c r="F2831" s="18"/>
      <c r="G2831" s="46"/>
      <c r="H2831" s="3"/>
      <c r="I2831" s="4"/>
      <c r="J2831" s="3"/>
      <c r="K2831" s="21" t="str">
        <f t="shared" si="181"/>
        <v/>
      </c>
      <c r="L2831" s="2"/>
      <c r="M2831" s="2"/>
      <c r="N2831" s="18"/>
      <c r="O2831" s="18"/>
    </row>
    <row r="2832" spans="1:15" ht="18.75" customHeight="1" x14ac:dyDescent="0.25">
      <c r="A2832" s="18"/>
      <c r="B2832" s="54">
        <f>IF(J2832="",0,COUNTIF($J$7:J2832,J2832))</f>
        <v>0</v>
      </c>
      <c r="C2832" s="54" t="str">
        <f t="shared" si="178"/>
        <v>0</v>
      </c>
      <c r="D2832" s="57">
        <f t="shared" si="179"/>
        <v>45291</v>
      </c>
      <c r="E2832" s="54">
        <f t="shared" si="180"/>
        <v>81</v>
      </c>
      <c r="F2832" s="18"/>
      <c r="G2832" s="46"/>
      <c r="H2832" s="3"/>
      <c r="I2832" s="4"/>
      <c r="J2832" s="3"/>
      <c r="K2832" s="21" t="str">
        <f t="shared" si="181"/>
        <v/>
      </c>
      <c r="L2832" s="2"/>
      <c r="M2832" s="2"/>
      <c r="N2832" s="18"/>
      <c r="O2832" s="18"/>
    </row>
    <row r="2833" spans="1:15" ht="18.75" customHeight="1" x14ac:dyDescent="0.25">
      <c r="A2833" s="18"/>
      <c r="B2833" s="54">
        <f>IF(J2833="",0,COUNTIF($J$7:J2833,J2833))</f>
        <v>0</v>
      </c>
      <c r="C2833" s="54" t="str">
        <f t="shared" si="178"/>
        <v>0</v>
      </c>
      <c r="D2833" s="57">
        <f t="shared" si="179"/>
        <v>45291</v>
      </c>
      <c r="E2833" s="54">
        <f t="shared" si="180"/>
        <v>81</v>
      </c>
      <c r="F2833" s="18"/>
      <c r="G2833" s="46"/>
      <c r="H2833" s="3"/>
      <c r="I2833" s="4"/>
      <c r="J2833" s="3"/>
      <c r="K2833" s="21" t="str">
        <f t="shared" si="181"/>
        <v/>
      </c>
      <c r="L2833" s="2"/>
      <c r="M2833" s="2"/>
      <c r="N2833" s="18"/>
      <c r="O2833" s="18"/>
    </row>
    <row r="2834" spans="1:15" ht="18.75" customHeight="1" x14ac:dyDescent="0.25">
      <c r="A2834" s="18"/>
      <c r="B2834" s="54">
        <f>IF(J2834="",0,COUNTIF($J$7:J2834,J2834))</f>
        <v>0</v>
      </c>
      <c r="C2834" s="54" t="str">
        <f t="shared" si="178"/>
        <v>0</v>
      </c>
      <c r="D2834" s="57">
        <f t="shared" si="179"/>
        <v>45291</v>
      </c>
      <c r="E2834" s="54">
        <f t="shared" si="180"/>
        <v>81</v>
      </c>
      <c r="F2834" s="18"/>
      <c r="G2834" s="46"/>
      <c r="H2834" s="3"/>
      <c r="I2834" s="4"/>
      <c r="J2834" s="3"/>
      <c r="K2834" s="21" t="str">
        <f t="shared" si="181"/>
        <v/>
      </c>
      <c r="L2834" s="2"/>
      <c r="M2834" s="2"/>
      <c r="N2834" s="18"/>
      <c r="O2834" s="18"/>
    </row>
    <row r="2835" spans="1:15" ht="18.75" customHeight="1" x14ac:dyDescent="0.25">
      <c r="A2835" s="18"/>
      <c r="B2835" s="54">
        <f>IF(J2835="",0,COUNTIF($J$7:J2835,J2835))</f>
        <v>0</v>
      </c>
      <c r="C2835" s="54" t="str">
        <f t="shared" si="178"/>
        <v>0</v>
      </c>
      <c r="D2835" s="57">
        <f t="shared" si="179"/>
        <v>45291</v>
      </c>
      <c r="E2835" s="54">
        <f t="shared" si="180"/>
        <v>81</v>
      </c>
      <c r="F2835" s="18"/>
      <c r="G2835" s="46"/>
      <c r="H2835" s="3"/>
      <c r="I2835" s="4"/>
      <c r="J2835" s="3"/>
      <c r="K2835" s="21" t="str">
        <f t="shared" si="181"/>
        <v/>
      </c>
      <c r="L2835" s="2"/>
      <c r="M2835" s="2"/>
      <c r="N2835" s="18"/>
      <c r="O2835" s="18"/>
    </row>
    <row r="2836" spans="1:15" ht="18.75" customHeight="1" x14ac:dyDescent="0.25">
      <c r="A2836" s="18"/>
      <c r="B2836" s="54">
        <f>IF(J2836="",0,COUNTIF($J$7:J2836,J2836))</f>
        <v>0</v>
      </c>
      <c r="C2836" s="54" t="str">
        <f t="shared" si="178"/>
        <v>0</v>
      </c>
      <c r="D2836" s="57">
        <f t="shared" si="179"/>
        <v>45291</v>
      </c>
      <c r="E2836" s="54">
        <f t="shared" si="180"/>
        <v>81</v>
      </c>
      <c r="F2836" s="18"/>
      <c r="G2836" s="46"/>
      <c r="H2836" s="3"/>
      <c r="I2836" s="4"/>
      <c r="J2836" s="3"/>
      <c r="K2836" s="21" t="str">
        <f t="shared" si="181"/>
        <v/>
      </c>
      <c r="L2836" s="2"/>
      <c r="M2836" s="2"/>
      <c r="N2836" s="18"/>
      <c r="O2836" s="18"/>
    </row>
    <row r="2837" spans="1:15" ht="18.75" customHeight="1" x14ac:dyDescent="0.25">
      <c r="A2837" s="18"/>
      <c r="B2837" s="54">
        <f>IF(J2837="",0,COUNTIF($J$7:J2837,J2837))</f>
        <v>0</v>
      </c>
      <c r="C2837" s="54" t="str">
        <f t="shared" si="178"/>
        <v>0</v>
      </c>
      <c r="D2837" s="57">
        <f t="shared" si="179"/>
        <v>45291</v>
      </c>
      <c r="E2837" s="54">
        <f t="shared" si="180"/>
        <v>81</v>
      </c>
      <c r="F2837" s="18"/>
      <c r="G2837" s="46"/>
      <c r="H2837" s="3"/>
      <c r="I2837" s="4"/>
      <c r="J2837" s="3"/>
      <c r="K2837" s="21" t="str">
        <f t="shared" si="181"/>
        <v/>
      </c>
      <c r="L2837" s="2"/>
      <c r="M2837" s="2"/>
      <c r="N2837" s="18"/>
      <c r="O2837" s="18"/>
    </row>
    <row r="2838" spans="1:15" ht="18.75" customHeight="1" x14ac:dyDescent="0.25">
      <c r="A2838" s="18"/>
      <c r="B2838" s="54">
        <f>IF(J2838="",0,COUNTIF($J$7:J2838,J2838))</f>
        <v>0</v>
      </c>
      <c r="C2838" s="54" t="str">
        <f t="shared" si="178"/>
        <v>0</v>
      </c>
      <c r="D2838" s="57">
        <f t="shared" si="179"/>
        <v>45291</v>
      </c>
      <c r="E2838" s="54">
        <f t="shared" si="180"/>
        <v>81</v>
      </c>
      <c r="F2838" s="18"/>
      <c r="G2838" s="46"/>
      <c r="H2838" s="3"/>
      <c r="I2838" s="4"/>
      <c r="J2838" s="3"/>
      <c r="K2838" s="21" t="str">
        <f t="shared" si="181"/>
        <v/>
      </c>
      <c r="L2838" s="2"/>
      <c r="M2838" s="2"/>
      <c r="N2838" s="18"/>
      <c r="O2838" s="18"/>
    </row>
    <row r="2839" spans="1:15" ht="18.75" customHeight="1" x14ac:dyDescent="0.25">
      <c r="A2839" s="18"/>
      <c r="B2839" s="54">
        <f>IF(J2839="",0,COUNTIF($J$7:J2839,J2839))</f>
        <v>0</v>
      </c>
      <c r="C2839" s="54" t="str">
        <f t="shared" si="178"/>
        <v>0</v>
      </c>
      <c r="D2839" s="57">
        <f t="shared" si="179"/>
        <v>45291</v>
      </c>
      <c r="E2839" s="54">
        <f t="shared" si="180"/>
        <v>81</v>
      </c>
      <c r="F2839" s="18"/>
      <c r="G2839" s="46"/>
      <c r="H2839" s="3"/>
      <c r="I2839" s="4"/>
      <c r="J2839" s="3"/>
      <c r="K2839" s="21" t="str">
        <f t="shared" si="181"/>
        <v/>
      </c>
      <c r="L2839" s="2"/>
      <c r="M2839" s="2"/>
      <c r="N2839" s="18"/>
      <c r="O2839" s="18"/>
    </row>
    <row r="2840" spans="1:15" ht="18.75" customHeight="1" x14ac:dyDescent="0.25">
      <c r="A2840" s="18"/>
      <c r="B2840" s="54">
        <f>IF(J2840="",0,COUNTIF($J$7:J2840,J2840))</f>
        <v>0</v>
      </c>
      <c r="C2840" s="54" t="str">
        <f t="shared" si="178"/>
        <v>0</v>
      </c>
      <c r="D2840" s="57">
        <f t="shared" si="179"/>
        <v>45291</v>
      </c>
      <c r="E2840" s="54">
        <f t="shared" si="180"/>
        <v>81</v>
      </c>
      <c r="F2840" s="18"/>
      <c r="G2840" s="46"/>
      <c r="H2840" s="3"/>
      <c r="I2840" s="4"/>
      <c r="J2840" s="3"/>
      <c r="K2840" s="21" t="str">
        <f t="shared" si="181"/>
        <v/>
      </c>
      <c r="L2840" s="2"/>
      <c r="M2840" s="2"/>
      <c r="N2840" s="18"/>
      <c r="O2840" s="18"/>
    </row>
    <row r="2841" spans="1:15" ht="18.75" customHeight="1" x14ac:dyDescent="0.25">
      <c r="A2841" s="18"/>
      <c r="B2841" s="54">
        <f>IF(J2841="",0,COUNTIF($J$7:J2841,J2841))</f>
        <v>0</v>
      </c>
      <c r="C2841" s="54" t="str">
        <f t="shared" si="178"/>
        <v>0</v>
      </c>
      <c r="D2841" s="57">
        <f t="shared" si="179"/>
        <v>45291</v>
      </c>
      <c r="E2841" s="54">
        <f t="shared" si="180"/>
        <v>81</v>
      </c>
      <c r="F2841" s="18"/>
      <c r="G2841" s="46"/>
      <c r="H2841" s="3"/>
      <c r="I2841" s="4"/>
      <c r="J2841" s="3"/>
      <c r="K2841" s="21" t="str">
        <f t="shared" si="181"/>
        <v/>
      </c>
      <c r="L2841" s="2"/>
      <c r="M2841" s="2"/>
      <c r="N2841" s="18"/>
      <c r="O2841" s="18"/>
    </row>
    <row r="2842" spans="1:15" ht="18.75" customHeight="1" x14ac:dyDescent="0.25">
      <c r="A2842" s="18"/>
      <c r="B2842" s="54">
        <f>IF(J2842="",0,COUNTIF($J$7:J2842,J2842))</f>
        <v>0</v>
      </c>
      <c r="C2842" s="54" t="str">
        <f t="shared" si="178"/>
        <v>0</v>
      </c>
      <c r="D2842" s="57">
        <f t="shared" si="179"/>
        <v>45291</v>
      </c>
      <c r="E2842" s="54">
        <f t="shared" si="180"/>
        <v>81</v>
      </c>
      <c r="F2842" s="18"/>
      <c r="G2842" s="46"/>
      <c r="H2842" s="3"/>
      <c r="I2842" s="4"/>
      <c r="J2842" s="3"/>
      <c r="K2842" s="21" t="str">
        <f t="shared" si="181"/>
        <v/>
      </c>
      <c r="L2842" s="2"/>
      <c r="M2842" s="2"/>
      <c r="N2842" s="18"/>
      <c r="O2842" s="18"/>
    </row>
    <row r="2843" spans="1:15" ht="18.75" customHeight="1" x14ac:dyDescent="0.25">
      <c r="A2843" s="18"/>
      <c r="B2843" s="54">
        <f>IF(J2843="",0,COUNTIF($J$7:J2843,J2843))</f>
        <v>0</v>
      </c>
      <c r="C2843" s="54" t="str">
        <f t="shared" si="178"/>
        <v>0</v>
      </c>
      <c r="D2843" s="57">
        <f t="shared" si="179"/>
        <v>45291</v>
      </c>
      <c r="E2843" s="54">
        <f t="shared" si="180"/>
        <v>81</v>
      </c>
      <c r="F2843" s="18"/>
      <c r="G2843" s="46"/>
      <c r="H2843" s="3"/>
      <c r="I2843" s="4"/>
      <c r="J2843" s="3"/>
      <c r="K2843" s="21" t="str">
        <f t="shared" si="181"/>
        <v/>
      </c>
      <c r="L2843" s="2"/>
      <c r="M2843" s="2"/>
      <c r="N2843" s="18"/>
      <c r="O2843" s="18"/>
    </row>
    <row r="2844" spans="1:15" ht="18.75" customHeight="1" x14ac:dyDescent="0.25">
      <c r="A2844" s="18"/>
      <c r="B2844" s="54">
        <f>IF(J2844="",0,COUNTIF($J$7:J2844,J2844))</f>
        <v>0</v>
      </c>
      <c r="C2844" s="54" t="str">
        <f t="shared" si="178"/>
        <v>0</v>
      </c>
      <c r="D2844" s="57">
        <f t="shared" si="179"/>
        <v>45291</v>
      </c>
      <c r="E2844" s="54">
        <f t="shared" si="180"/>
        <v>81</v>
      </c>
      <c r="F2844" s="18"/>
      <c r="G2844" s="46"/>
      <c r="H2844" s="3"/>
      <c r="I2844" s="4"/>
      <c r="J2844" s="3"/>
      <c r="K2844" s="21" t="str">
        <f t="shared" si="181"/>
        <v/>
      </c>
      <c r="L2844" s="2"/>
      <c r="M2844" s="2"/>
      <c r="N2844" s="18"/>
      <c r="O2844" s="18"/>
    </row>
    <row r="2845" spans="1:15" ht="18.75" customHeight="1" x14ac:dyDescent="0.25">
      <c r="A2845" s="18"/>
      <c r="B2845" s="54">
        <f>IF(J2845="",0,COUNTIF($J$7:J2845,J2845))</f>
        <v>0</v>
      </c>
      <c r="C2845" s="54" t="str">
        <f t="shared" si="178"/>
        <v>0</v>
      </c>
      <c r="D2845" s="57">
        <f t="shared" si="179"/>
        <v>45291</v>
      </c>
      <c r="E2845" s="54">
        <f t="shared" si="180"/>
        <v>81</v>
      </c>
      <c r="F2845" s="18"/>
      <c r="G2845" s="46"/>
      <c r="H2845" s="3"/>
      <c r="I2845" s="4"/>
      <c r="J2845" s="3"/>
      <c r="K2845" s="21" t="str">
        <f t="shared" si="181"/>
        <v/>
      </c>
      <c r="L2845" s="2"/>
      <c r="M2845" s="2"/>
      <c r="N2845" s="18"/>
      <c r="O2845" s="18"/>
    </row>
    <row r="2846" spans="1:15" ht="18.75" customHeight="1" x14ac:dyDescent="0.25">
      <c r="A2846" s="18"/>
      <c r="B2846" s="54">
        <f>IF(J2846="",0,COUNTIF($J$7:J2846,J2846))</f>
        <v>0</v>
      </c>
      <c r="C2846" s="54" t="str">
        <f t="shared" si="178"/>
        <v>0</v>
      </c>
      <c r="D2846" s="57">
        <f t="shared" si="179"/>
        <v>45291</v>
      </c>
      <c r="E2846" s="54">
        <f t="shared" si="180"/>
        <v>81</v>
      </c>
      <c r="F2846" s="18"/>
      <c r="G2846" s="46"/>
      <c r="H2846" s="3"/>
      <c r="I2846" s="4"/>
      <c r="J2846" s="3"/>
      <c r="K2846" s="21" t="str">
        <f t="shared" si="181"/>
        <v/>
      </c>
      <c r="L2846" s="2"/>
      <c r="M2846" s="2"/>
      <c r="N2846" s="18"/>
      <c r="O2846" s="18"/>
    </row>
    <row r="2847" spans="1:15" ht="18.75" customHeight="1" x14ac:dyDescent="0.25">
      <c r="A2847" s="18"/>
      <c r="B2847" s="54">
        <f>IF(J2847="",0,COUNTIF($J$7:J2847,J2847))</f>
        <v>0</v>
      </c>
      <c r="C2847" s="54" t="str">
        <f t="shared" si="178"/>
        <v>0</v>
      </c>
      <c r="D2847" s="57">
        <f t="shared" si="179"/>
        <v>45291</v>
      </c>
      <c r="E2847" s="54">
        <f t="shared" si="180"/>
        <v>81</v>
      </c>
      <c r="F2847" s="18"/>
      <c r="G2847" s="46"/>
      <c r="H2847" s="3"/>
      <c r="I2847" s="4"/>
      <c r="J2847" s="3"/>
      <c r="K2847" s="21" t="str">
        <f t="shared" si="181"/>
        <v/>
      </c>
      <c r="L2847" s="2"/>
      <c r="M2847" s="2"/>
      <c r="N2847" s="18"/>
      <c r="O2847" s="18"/>
    </row>
    <row r="2848" spans="1:15" ht="18.75" customHeight="1" x14ac:dyDescent="0.25">
      <c r="A2848" s="18"/>
      <c r="B2848" s="54">
        <f>IF(J2848="",0,COUNTIF($J$7:J2848,J2848))</f>
        <v>0</v>
      </c>
      <c r="C2848" s="54" t="str">
        <f t="shared" si="178"/>
        <v>0</v>
      </c>
      <c r="D2848" s="57">
        <f t="shared" si="179"/>
        <v>45291</v>
      </c>
      <c r="E2848" s="54">
        <f t="shared" si="180"/>
        <v>81</v>
      </c>
      <c r="F2848" s="18"/>
      <c r="G2848" s="46"/>
      <c r="H2848" s="3"/>
      <c r="I2848" s="4"/>
      <c r="J2848" s="3"/>
      <c r="K2848" s="21" t="str">
        <f t="shared" si="181"/>
        <v/>
      </c>
      <c r="L2848" s="2"/>
      <c r="M2848" s="2"/>
      <c r="N2848" s="18"/>
      <c r="O2848" s="18"/>
    </row>
    <row r="2849" spans="1:15" ht="18.75" customHeight="1" x14ac:dyDescent="0.25">
      <c r="A2849" s="18"/>
      <c r="B2849" s="54">
        <f>IF(J2849="",0,COUNTIF($J$7:J2849,J2849))</f>
        <v>0</v>
      </c>
      <c r="C2849" s="54" t="str">
        <f t="shared" si="178"/>
        <v>0</v>
      </c>
      <c r="D2849" s="57">
        <f t="shared" si="179"/>
        <v>45291</v>
      </c>
      <c r="E2849" s="54">
        <f t="shared" si="180"/>
        <v>81</v>
      </c>
      <c r="F2849" s="18"/>
      <c r="G2849" s="46"/>
      <c r="H2849" s="3"/>
      <c r="I2849" s="4"/>
      <c r="J2849" s="3"/>
      <c r="K2849" s="21" t="str">
        <f t="shared" si="181"/>
        <v/>
      </c>
      <c r="L2849" s="2"/>
      <c r="M2849" s="2"/>
      <c r="N2849" s="18"/>
      <c r="O2849" s="18"/>
    </row>
    <row r="2850" spans="1:15" ht="18.75" customHeight="1" x14ac:dyDescent="0.25">
      <c r="A2850" s="18"/>
      <c r="B2850" s="54">
        <f>IF(J2850="",0,COUNTIF($J$7:J2850,J2850))</f>
        <v>0</v>
      </c>
      <c r="C2850" s="54" t="str">
        <f t="shared" si="178"/>
        <v>0</v>
      </c>
      <c r="D2850" s="57">
        <f t="shared" si="179"/>
        <v>45291</v>
      </c>
      <c r="E2850" s="54">
        <f t="shared" si="180"/>
        <v>81</v>
      </c>
      <c r="F2850" s="18"/>
      <c r="G2850" s="46"/>
      <c r="H2850" s="3"/>
      <c r="I2850" s="4"/>
      <c r="J2850" s="3"/>
      <c r="K2850" s="21" t="str">
        <f t="shared" si="181"/>
        <v/>
      </c>
      <c r="L2850" s="2"/>
      <c r="M2850" s="2"/>
      <c r="N2850" s="18"/>
      <c r="O2850" s="18"/>
    </row>
    <row r="2851" spans="1:15" ht="18.75" customHeight="1" x14ac:dyDescent="0.25">
      <c r="A2851" s="18"/>
      <c r="B2851" s="54">
        <f>IF(J2851="",0,COUNTIF($J$7:J2851,J2851))</f>
        <v>0</v>
      </c>
      <c r="C2851" s="54" t="str">
        <f t="shared" si="178"/>
        <v>0</v>
      </c>
      <c r="D2851" s="57">
        <f t="shared" si="179"/>
        <v>45291</v>
      </c>
      <c r="E2851" s="54">
        <f t="shared" si="180"/>
        <v>81</v>
      </c>
      <c r="F2851" s="18"/>
      <c r="G2851" s="46"/>
      <c r="H2851" s="3"/>
      <c r="I2851" s="4"/>
      <c r="J2851" s="3"/>
      <c r="K2851" s="21" t="str">
        <f t="shared" si="181"/>
        <v/>
      </c>
      <c r="L2851" s="2"/>
      <c r="M2851" s="2"/>
      <c r="N2851" s="18"/>
      <c r="O2851" s="18"/>
    </row>
    <row r="2852" spans="1:15" ht="18.75" customHeight="1" x14ac:dyDescent="0.25">
      <c r="A2852" s="18"/>
      <c r="B2852" s="54">
        <f>IF(J2852="",0,COUNTIF($J$7:J2852,J2852))</f>
        <v>0</v>
      </c>
      <c r="C2852" s="54" t="str">
        <f t="shared" si="178"/>
        <v>0</v>
      </c>
      <c r="D2852" s="57">
        <f t="shared" si="179"/>
        <v>45291</v>
      </c>
      <c r="E2852" s="54">
        <f t="shared" si="180"/>
        <v>81</v>
      </c>
      <c r="F2852" s="18"/>
      <c r="G2852" s="46"/>
      <c r="H2852" s="3"/>
      <c r="I2852" s="4"/>
      <c r="J2852" s="3"/>
      <c r="K2852" s="21" t="str">
        <f t="shared" si="181"/>
        <v/>
      </c>
      <c r="L2852" s="2"/>
      <c r="M2852" s="2"/>
      <c r="N2852" s="18"/>
      <c r="O2852" s="18"/>
    </row>
    <row r="2853" spans="1:15" ht="18.75" customHeight="1" x14ac:dyDescent="0.25">
      <c r="A2853" s="18"/>
      <c r="B2853" s="54">
        <f>IF(J2853="",0,COUNTIF($J$7:J2853,J2853))</f>
        <v>0</v>
      </c>
      <c r="C2853" s="54" t="str">
        <f t="shared" si="178"/>
        <v>0</v>
      </c>
      <c r="D2853" s="57">
        <f t="shared" si="179"/>
        <v>45291</v>
      </c>
      <c r="E2853" s="54">
        <f t="shared" si="180"/>
        <v>81</v>
      </c>
      <c r="F2853" s="18"/>
      <c r="G2853" s="46"/>
      <c r="H2853" s="3"/>
      <c r="I2853" s="4"/>
      <c r="J2853" s="3"/>
      <c r="K2853" s="21" t="str">
        <f t="shared" si="181"/>
        <v/>
      </c>
      <c r="L2853" s="2"/>
      <c r="M2853" s="2"/>
      <c r="N2853" s="18"/>
      <c r="O2853" s="18"/>
    </row>
    <row r="2854" spans="1:15" ht="18.75" customHeight="1" x14ac:dyDescent="0.25">
      <c r="A2854" s="18"/>
      <c r="B2854" s="54">
        <f>IF(J2854="",0,COUNTIF($J$7:J2854,J2854))</f>
        <v>0</v>
      </c>
      <c r="C2854" s="54" t="str">
        <f t="shared" si="178"/>
        <v>0</v>
      </c>
      <c r="D2854" s="57">
        <f t="shared" si="179"/>
        <v>45291</v>
      </c>
      <c r="E2854" s="54">
        <f t="shared" si="180"/>
        <v>81</v>
      </c>
      <c r="F2854" s="18"/>
      <c r="G2854" s="46"/>
      <c r="H2854" s="3"/>
      <c r="I2854" s="4"/>
      <c r="J2854" s="3"/>
      <c r="K2854" s="21" t="str">
        <f t="shared" si="181"/>
        <v/>
      </c>
      <c r="L2854" s="2"/>
      <c r="M2854" s="2"/>
      <c r="N2854" s="18"/>
      <c r="O2854" s="18"/>
    </row>
    <row r="2855" spans="1:15" ht="18.75" customHeight="1" x14ac:dyDescent="0.25">
      <c r="A2855" s="18"/>
      <c r="B2855" s="54">
        <f>IF(J2855="",0,COUNTIF($J$7:J2855,J2855))</f>
        <v>0</v>
      </c>
      <c r="C2855" s="54" t="str">
        <f t="shared" si="178"/>
        <v>0</v>
      </c>
      <c r="D2855" s="57">
        <f t="shared" si="179"/>
        <v>45291</v>
      </c>
      <c r="E2855" s="54">
        <f t="shared" si="180"/>
        <v>81</v>
      </c>
      <c r="F2855" s="18"/>
      <c r="G2855" s="46"/>
      <c r="H2855" s="3"/>
      <c r="I2855" s="4"/>
      <c r="J2855" s="3"/>
      <c r="K2855" s="21" t="str">
        <f t="shared" si="181"/>
        <v/>
      </c>
      <c r="L2855" s="2"/>
      <c r="M2855" s="2"/>
      <c r="N2855" s="18"/>
      <c r="O2855" s="18"/>
    </row>
    <row r="2856" spans="1:15" ht="18.75" customHeight="1" x14ac:dyDescent="0.25">
      <c r="A2856" s="18"/>
      <c r="B2856" s="54">
        <f>IF(J2856="",0,COUNTIF($J$7:J2856,J2856))</f>
        <v>0</v>
      </c>
      <c r="C2856" s="54" t="str">
        <f t="shared" si="178"/>
        <v>0</v>
      </c>
      <c r="D2856" s="57">
        <f t="shared" si="179"/>
        <v>45291</v>
      </c>
      <c r="E2856" s="54">
        <f t="shared" si="180"/>
        <v>81</v>
      </c>
      <c r="F2856" s="18"/>
      <c r="G2856" s="46"/>
      <c r="H2856" s="3"/>
      <c r="I2856" s="4"/>
      <c r="J2856" s="3"/>
      <c r="K2856" s="21" t="str">
        <f t="shared" si="181"/>
        <v/>
      </c>
      <c r="L2856" s="2"/>
      <c r="M2856" s="2"/>
      <c r="N2856" s="18"/>
      <c r="O2856" s="18"/>
    </row>
    <row r="2857" spans="1:15" ht="18.75" customHeight="1" x14ac:dyDescent="0.25">
      <c r="A2857" s="18"/>
      <c r="B2857" s="54">
        <f>IF(J2857="",0,COUNTIF($J$7:J2857,J2857))</f>
        <v>0</v>
      </c>
      <c r="C2857" s="54" t="str">
        <f t="shared" si="178"/>
        <v>0</v>
      </c>
      <c r="D2857" s="57">
        <f t="shared" si="179"/>
        <v>45291</v>
      </c>
      <c r="E2857" s="54">
        <f t="shared" si="180"/>
        <v>81</v>
      </c>
      <c r="F2857" s="18"/>
      <c r="G2857" s="46"/>
      <c r="H2857" s="3"/>
      <c r="I2857" s="4"/>
      <c r="J2857" s="3"/>
      <c r="K2857" s="21" t="str">
        <f t="shared" si="181"/>
        <v/>
      </c>
      <c r="L2857" s="2"/>
      <c r="M2857" s="2"/>
      <c r="N2857" s="18"/>
      <c r="O2857" s="18"/>
    </row>
    <row r="2858" spans="1:15" ht="18.75" customHeight="1" x14ac:dyDescent="0.25">
      <c r="A2858" s="18"/>
      <c r="B2858" s="54">
        <f>IF(J2858="",0,COUNTIF($J$7:J2858,J2858))</f>
        <v>0</v>
      </c>
      <c r="C2858" s="54" t="str">
        <f t="shared" si="178"/>
        <v>0</v>
      </c>
      <c r="D2858" s="57">
        <f t="shared" si="179"/>
        <v>45291</v>
      </c>
      <c r="E2858" s="54">
        <f t="shared" si="180"/>
        <v>81</v>
      </c>
      <c r="F2858" s="18"/>
      <c r="G2858" s="46"/>
      <c r="H2858" s="3"/>
      <c r="I2858" s="4"/>
      <c r="J2858" s="3"/>
      <c r="K2858" s="21" t="str">
        <f t="shared" si="181"/>
        <v/>
      </c>
      <c r="L2858" s="2"/>
      <c r="M2858" s="2"/>
      <c r="N2858" s="18"/>
      <c r="O2858" s="18"/>
    </row>
    <row r="2859" spans="1:15" ht="18.75" customHeight="1" x14ac:dyDescent="0.25">
      <c r="A2859" s="18"/>
      <c r="B2859" s="54">
        <f>IF(J2859="",0,COUNTIF($J$7:J2859,J2859))</f>
        <v>0</v>
      </c>
      <c r="C2859" s="54" t="str">
        <f t="shared" si="178"/>
        <v>0</v>
      </c>
      <c r="D2859" s="57">
        <f t="shared" si="179"/>
        <v>45291</v>
      </c>
      <c r="E2859" s="54">
        <f t="shared" si="180"/>
        <v>81</v>
      </c>
      <c r="F2859" s="18"/>
      <c r="G2859" s="46"/>
      <c r="H2859" s="3"/>
      <c r="I2859" s="4"/>
      <c r="J2859" s="3"/>
      <c r="K2859" s="21" t="str">
        <f t="shared" si="181"/>
        <v/>
      </c>
      <c r="L2859" s="2"/>
      <c r="M2859" s="2"/>
      <c r="N2859" s="18"/>
      <c r="O2859" s="18"/>
    </row>
    <row r="2860" spans="1:15" ht="18.75" customHeight="1" x14ac:dyDescent="0.25">
      <c r="A2860" s="18"/>
      <c r="B2860" s="54">
        <f>IF(J2860="",0,COUNTIF($J$7:J2860,J2860))</f>
        <v>0</v>
      </c>
      <c r="C2860" s="54" t="str">
        <f t="shared" si="178"/>
        <v>0</v>
      </c>
      <c r="D2860" s="57">
        <f t="shared" si="179"/>
        <v>45291</v>
      </c>
      <c r="E2860" s="54">
        <f t="shared" si="180"/>
        <v>81</v>
      </c>
      <c r="F2860" s="18"/>
      <c r="G2860" s="46"/>
      <c r="H2860" s="3"/>
      <c r="I2860" s="4"/>
      <c r="J2860" s="3"/>
      <c r="K2860" s="21" t="str">
        <f t="shared" si="181"/>
        <v/>
      </c>
      <c r="L2860" s="2"/>
      <c r="M2860" s="2"/>
      <c r="N2860" s="18"/>
      <c r="O2860" s="18"/>
    </row>
    <row r="2861" spans="1:15" ht="18.75" customHeight="1" x14ac:dyDescent="0.25">
      <c r="A2861" s="18"/>
      <c r="B2861" s="54">
        <f>IF(J2861="",0,COUNTIF($J$7:J2861,J2861))</f>
        <v>0</v>
      </c>
      <c r="C2861" s="54" t="str">
        <f t="shared" si="178"/>
        <v>0</v>
      </c>
      <c r="D2861" s="57">
        <f t="shared" si="179"/>
        <v>45291</v>
      </c>
      <c r="E2861" s="54">
        <f t="shared" si="180"/>
        <v>81</v>
      </c>
      <c r="F2861" s="18"/>
      <c r="G2861" s="46"/>
      <c r="H2861" s="3"/>
      <c r="I2861" s="4"/>
      <c r="J2861" s="3"/>
      <c r="K2861" s="21" t="str">
        <f t="shared" si="181"/>
        <v/>
      </c>
      <c r="L2861" s="2"/>
      <c r="M2861" s="2"/>
      <c r="N2861" s="18"/>
      <c r="O2861" s="18"/>
    </row>
    <row r="2862" spans="1:15" ht="18.75" customHeight="1" x14ac:dyDescent="0.25">
      <c r="A2862" s="18"/>
      <c r="B2862" s="54">
        <f>IF(J2862="",0,COUNTIF($J$7:J2862,J2862))</f>
        <v>0</v>
      </c>
      <c r="C2862" s="54" t="str">
        <f t="shared" si="178"/>
        <v>0</v>
      </c>
      <c r="D2862" s="57">
        <f t="shared" si="179"/>
        <v>45291</v>
      </c>
      <c r="E2862" s="54">
        <f t="shared" si="180"/>
        <v>81</v>
      </c>
      <c r="F2862" s="18"/>
      <c r="G2862" s="46"/>
      <c r="H2862" s="3"/>
      <c r="I2862" s="4"/>
      <c r="J2862" s="3"/>
      <c r="K2862" s="21" t="str">
        <f t="shared" si="181"/>
        <v/>
      </c>
      <c r="L2862" s="2"/>
      <c r="M2862" s="2"/>
      <c r="N2862" s="18"/>
      <c r="O2862" s="18"/>
    </row>
    <row r="2863" spans="1:15" ht="18.75" customHeight="1" x14ac:dyDescent="0.25">
      <c r="A2863" s="18"/>
      <c r="B2863" s="54">
        <f>IF(J2863="",0,COUNTIF($J$7:J2863,J2863))</f>
        <v>0</v>
      </c>
      <c r="C2863" s="54" t="str">
        <f t="shared" si="178"/>
        <v>0</v>
      </c>
      <c r="D2863" s="57">
        <f t="shared" si="179"/>
        <v>45291</v>
      </c>
      <c r="E2863" s="54">
        <f t="shared" si="180"/>
        <v>81</v>
      </c>
      <c r="F2863" s="18"/>
      <c r="G2863" s="46"/>
      <c r="H2863" s="3"/>
      <c r="I2863" s="4"/>
      <c r="J2863" s="3"/>
      <c r="K2863" s="21" t="str">
        <f t="shared" si="181"/>
        <v/>
      </c>
      <c r="L2863" s="2"/>
      <c r="M2863" s="2"/>
      <c r="N2863" s="18"/>
      <c r="O2863" s="18"/>
    </row>
    <row r="2864" spans="1:15" ht="18.75" customHeight="1" x14ac:dyDescent="0.25">
      <c r="A2864" s="18"/>
      <c r="B2864" s="54">
        <f>IF(J2864="",0,COUNTIF($J$7:J2864,J2864))</f>
        <v>0</v>
      </c>
      <c r="C2864" s="54" t="str">
        <f t="shared" si="178"/>
        <v>0</v>
      </c>
      <c r="D2864" s="57">
        <f t="shared" si="179"/>
        <v>45291</v>
      </c>
      <c r="E2864" s="54">
        <f t="shared" si="180"/>
        <v>81</v>
      </c>
      <c r="F2864" s="18"/>
      <c r="G2864" s="46"/>
      <c r="H2864" s="3"/>
      <c r="I2864" s="4"/>
      <c r="J2864" s="3"/>
      <c r="K2864" s="21" t="str">
        <f t="shared" si="181"/>
        <v/>
      </c>
      <c r="L2864" s="2"/>
      <c r="M2864" s="2"/>
      <c r="N2864" s="18"/>
      <c r="O2864" s="18"/>
    </row>
    <row r="2865" spans="1:15" ht="18.75" customHeight="1" x14ac:dyDescent="0.25">
      <c r="A2865" s="18"/>
      <c r="B2865" s="54">
        <f>IF(J2865="",0,COUNTIF($J$7:J2865,J2865))</f>
        <v>0</v>
      </c>
      <c r="C2865" s="54" t="str">
        <f t="shared" si="178"/>
        <v>0</v>
      </c>
      <c r="D2865" s="57">
        <f t="shared" si="179"/>
        <v>45291</v>
      </c>
      <c r="E2865" s="54">
        <f t="shared" si="180"/>
        <v>81</v>
      </c>
      <c r="F2865" s="18"/>
      <c r="G2865" s="46"/>
      <c r="H2865" s="3"/>
      <c r="I2865" s="4"/>
      <c r="J2865" s="3"/>
      <c r="K2865" s="21" t="str">
        <f t="shared" si="181"/>
        <v/>
      </c>
      <c r="L2865" s="2"/>
      <c r="M2865" s="2"/>
      <c r="N2865" s="18"/>
      <c r="O2865" s="18"/>
    </row>
    <row r="2866" spans="1:15" ht="18.75" customHeight="1" x14ac:dyDescent="0.25">
      <c r="A2866" s="18"/>
      <c r="B2866" s="54">
        <f>IF(J2866="",0,COUNTIF($J$7:J2866,J2866))</f>
        <v>0</v>
      </c>
      <c r="C2866" s="54" t="str">
        <f t="shared" si="178"/>
        <v>0</v>
      </c>
      <c r="D2866" s="57">
        <f t="shared" si="179"/>
        <v>45291</v>
      </c>
      <c r="E2866" s="54">
        <f t="shared" si="180"/>
        <v>81</v>
      </c>
      <c r="F2866" s="18"/>
      <c r="G2866" s="46"/>
      <c r="H2866" s="3"/>
      <c r="I2866" s="4"/>
      <c r="J2866" s="3"/>
      <c r="K2866" s="21" t="str">
        <f t="shared" si="181"/>
        <v/>
      </c>
      <c r="L2866" s="2"/>
      <c r="M2866" s="2"/>
      <c r="N2866" s="18"/>
      <c r="O2866" s="18"/>
    </row>
    <row r="2867" spans="1:15" ht="18.75" customHeight="1" x14ac:dyDescent="0.25">
      <c r="A2867" s="18"/>
      <c r="B2867" s="54">
        <f>IF(J2867="",0,COUNTIF($J$7:J2867,J2867))</f>
        <v>0</v>
      </c>
      <c r="C2867" s="54" t="str">
        <f t="shared" ref="C2867:C2930" si="182">B2867&amp;J2867</f>
        <v>0</v>
      </c>
      <c r="D2867" s="57">
        <f t="shared" ref="D2867:D2930" si="183">IF(G2867&lt;&gt;"",G2867,D2866)</f>
        <v>45291</v>
      </c>
      <c r="E2867" s="54">
        <f t="shared" ref="E2867:E2930" si="184">IF(H2867&lt;&gt;"",H2867,E2866)</f>
        <v>81</v>
      </c>
      <c r="F2867" s="18"/>
      <c r="G2867" s="46"/>
      <c r="H2867" s="3"/>
      <c r="I2867" s="4"/>
      <c r="J2867" s="3"/>
      <c r="K2867" s="21" t="str">
        <f t="shared" ref="K2867:K2930" si="185">IF(J2867&lt;&gt;"",VLOOKUP(J2867,DA,2,FALSE),"")</f>
        <v/>
      </c>
      <c r="L2867" s="2"/>
      <c r="M2867" s="2"/>
      <c r="N2867" s="18"/>
      <c r="O2867" s="18"/>
    </row>
    <row r="2868" spans="1:15" ht="18.75" customHeight="1" x14ac:dyDescent="0.25">
      <c r="A2868" s="18"/>
      <c r="B2868" s="54">
        <f>IF(J2868="",0,COUNTIF($J$7:J2868,J2868))</f>
        <v>0</v>
      </c>
      <c r="C2868" s="54" t="str">
        <f t="shared" si="182"/>
        <v>0</v>
      </c>
      <c r="D2868" s="57">
        <f t="shared" si="183"/>
        <v>45291</v>
      </c>
      <c r="E2868" s="54">
        <f t="shared" si="184"/>
        <v>81</v>
      </c>
      <c r="F2868" s="18"/>
      <c r="G2868" s="46"/>
      <c r="H2868" s="3"/>
      <c r="I2868" s="4"/>
      <c r="J2868" s="3"/>
      <c r="K2868" s="21" t="str">
        <f t="shared" si="185"/>
        <v/>
      </c>
      <c r="L2868" s="2"/>
      <c r="M2868" s="2"/>
      <c r="N2868" s="18"/>
      <c r="O2868" s="18"/>
    </row>
    <row r="2869" spans="1:15" ht="18.75" customHeight="1" x14ac:dyDescent="0.25">
      <c r="A2869" s="18"/>
      <c r="B2869" s="54">
        <f>IF(J2869="",0,COUNTIF($J$7:J2869,J2869))</f>
        <v>0</v>
      </c>
      <c r="C2869" s="54" t="str">
        <f t="shared" si="182"/>
        <v>0</v>
      </c>
      <c r="D2869" s="57">
        <f t="shared" si="183"/>
        <v>45291</v>
      </c>
      <c r="E2869" s="54">
        <f t="shared" si="184"/>
        <v>81</v>
      </c>
      <c r="F2869" s="18"/>
      <c r="G2869" s="46"/>
      <c r="H2869" s="3"/>
      <c r="I2869" s="4"/>
      <c r="J2869" s="3"/>
      <c r="K2869" s="21" t="str">
        <f t="shared" si="185"/>
        <v/>
      </c>
      <c r="L2869" s="2"/>
      <c r="M2869" s="2"/>
      <c r="N2869" s="18"/>
      <c r="O2869" s="18"/>
    </row>
    <row r="2870" spans="1:15" ht="18.75" customHeight="1" x14ac:dyDescent="0.25">
      <c r="A2870" s="18"/>
      <c r="B2870" s="54">
        <f>IF(J2870="",0,COUNTIF($J$7:J2870,J2870))</f>
        <v>0</v>
      </c>
      <c r="C2870" s="54" t="str">
        <f t="shared" si="182"/>
        <v>0</v>
      </c>
      <c r="D2870" s="57">
        <f t="shared" si="183"/>
        <v>45291</v>
      </c>
      <c r="E2870" s="54">
        <f t="shared" si="184"/>
        <v>81</v>
      </c>
      <c r="F2870" s="18"/>
      <c r="G2870" s="46"/>
      <c r="H2870" s="3"/>
      <c r="I2870" s="4"/>
      <c r="J2870" s="3"/>
      <c r="K2870" s="21" t="str">
        <f t="shared" si="185"/>
        <v/>
      </c>
      <c r="L2870" s="2"/>
      <c r="M2870" s="2"/>
      <c r="N2870" s="18"/>
      <c r="O2870" s="18"/>
    </row>
    <row r="2871" spans="1:15" ht="18.75" customHeight="1" x14ac:dyDescent="0.25">
      <c r="A2871" s="18"/>
      <c r="B2871" s="54">
        <f>IF(J2871="",0,COUNTIF($J$7:J2871,J2871))</f>
        <v>0</v>
      </c>
      <c r="C2871" s="54" t="str">
        <f t="shared" si="182"/>
        <v>0</v>
      </c>
      <c r="D2871" s="57">
        <f t="shared" si="183"/>
        <v>45291</v>
      </c>
      <c r="E2871" s="54">
        <f t="shared" si="184"/>
        <v>81</v>
      </c>
      <c r="F2871" s="18"/>
      <c r="G2871" s="46"/>
      <c r="H2871" s="3"/>
      <c r="I2871" s="4"/>
      <c r="J2871" s="3"/>
      <c r="K2871" s="21" t="str">
        <f t="shared" si="185"/>
        <v/>
      </c>
      <c r="L2871" s="2"/>
      <c r="M2871" s="2"/>
      <c r="N2871" s="18"/>
      <c r="O2871" s="18"/>
    </row>
    <row r="2872" spans="1:15" ht="18.75" customHeight="1" x14ac:dyDescent="0.25">
      <c r="A2872" s="18"/>
      <c r="B2872" s="54">
        <f>IF(J2872="",0,COUNTIF($J$7:J2872,J2872))</f>
        <v>0</v>
      </c>
      <c r="C2872" s="54" t="str">
        <f t="shared" si="182"/>
        <v>0</v>
      </c>
      <c r="D2872" s="57">
        <f t="shared" si="183"/>
        <v>45291</v>
      </c>
      <c r="E2872" s="54">
        <f t="shared" si="184"/>
        <v>81</v>
      </c>
      <c r="F2872" s="18"/>
      <c r="G2872" s="46"/>
      <c r="H2872" s="3"/>
      <c r="I2872" s="4"/>
      <c r="J2872" s="3"/>
      <c r="K2872" s="21" t="str">
        <f t="shared" si="185"/>
        <v/>
      </c>
      <c r="L2872" s="2"/>
      <c r="M2872" s="2"/>
      <c r="N2872" s="18"/>
      <c r="O2872" s="18"/>
    </row>
    <row r="2873" spans="1:15" ht="18.75" customHeight="1" x14ac:dyDescent="0.25">
      <c r="A2873" s="18"/>
      <c r="B2873" s="54">
        <f>IF(J2873="",0,COUNTIF($J$7:J2873,J2873))</f>
        <v>0</v>
      </c>
      <c r="C2873" s="54" t="str">
        <f t="shared" si="182"/>
        <v>0</v>
      </c>
      <c r="D2873" s="57">
        <f t="shared" si="183"/>
        <v>45291</v>
      </c>
      <c r="E2873" s="54">
        <f t="shared" si="184"/>
        <v>81</v>
      </c>
      <c r="F2873" s="18"/>
      <c r="G2873" s="46"/>
      <c r="H2873" s="3"/>
      <c r="I2873" s="4"/>
      <c r="J2873" s="3"/>
      <c r="K2873" s="21" t="str">
        <f t="shared" si="185"/>
        <v/>
      </c>
      <c r="L2873" s="2"/>
      <c r="M2873" s="2"/>
      <c r="N2873" s="18"/>
      <c r="O2873" s="18"/>
    </row>
    <row r="2874" spans="1:15" ht="18.75" customHeight="1" x14ac:dyDescent="0.25">
      <c r="A2874" s="18"/>
      <c r="B2874" s="54">
        <f>IF(J2874="",0,COUNTIF($J$7:J2874,J2874))</f>
        <v>0</v>
      </c>
      <c r="C2874" s="54" t="str">
        <f t="shared" si="182"/>
        <v>0</v>
      </c>
      <c r="D2874" s="57">
        <f t="shared" si="183"/>
        <v>45291</v>
      </c>
      <c r="E2874" s="54">
        <f t="shared" si="184"/>
        <v>81</v>
      </c>
      <c r="F2874" s="18"/>
      <c r="G2874" s="46"/>
      <c r="H2874" s="3"/>
      <c r="I2874" s="4"/>
      <c r="J2874" s="3"/>
      <c r="K2874" s="21" t="str">
        <f t="shared" si="185"/>
        <v/>
      </c>
      <c r="L2874" s="2"/>
      <c r="M2874" s="2"/>
      <c r="N2874" s="18"/>
      <c r="O2874" s="18"/>
    </row>
    <row r="2875" spans="1:15" ht="18.75" customHeight="1" x14ac:dyDescent="0.25">
      <c r="A2875" s="18"/>
      <c r="B2875" s="54">
        <f>IF(J2875="",0,COUNTIF($J$7:J2875,J2875))</f>
        <v>0</v>
      </c>
      <c r="C2875" s="54" t="str">
        <f t="shared" si="182"/>
        <v>0</v>
      </c>
      <c r="D2875" s="57">
        <f t="shared" si="183"/>
        <v>45291</v>
      </c>
      <c r="E2875" s="54">
        <f t="shared" si="184"/>
        <v>81</v>
      </c>
      <c r="F2875" s="18"/>
      <c r="G2875" s="46"/>
      <c r="H2875" s="3"/>
      <c r="I2875" s="4"/>
      <c r="J2875" s="3"/>
      <c r="K2875" s="21" t="str">
        <f t="shared" si="185"/>
        <v/>
      </c>
      <c r="L2875" s="2"/>
      <c r="M2875" s="2"/>
      <c r="N2875" s="18"/>
      <c r="O2875" s="18"/>
    </row>
    <row r="2876" spans="1:15" ht="18.75" customHeight="1" x14ac:dyDescent="0.25">
      <c r="A2876" s="18"/>
      <c r="B2876" s="54">
        <f>IF(J2876="",0,COUNTIF($J$7:J2876,J2876))</f>
        <v>0</v>
      </c>
      <c r="C2876" s="54" t="str">
        <f t="shared" si="182"/>
        <v>0</v>
      </c>
      <c r="D2876" s="57">
        <f t="shared" si="183"/>
        <v>45291</v>
      </c>
      <c r="E2876" s="54">
        <f t="shared" si="184"/>
        <v>81</v>
      </c>
      <c r="F2876" s="18"/>
      <c r="G2876" s="46"/>
      <c r="H2876" s="3"/>
      <c r="I2876" s="4"/>
      <c r="J2876" s="3"/>
      <c r="K2876" s="21" t="str">
        <f t="shared" si="185"/>
        <v/>
      </c>
      <c r="L2876" s="2"/>
      <c r="M2876" s="2"/>
      <c r="N2876" s="18"/>
      <c r="O2876" s="18"/>
    </row>
    <row r="2877" spans="1:15" ht="18.75" customHeight="1" x14ac:dyDescent="0.25">
      <c r="A2877" s="18"/>
      <c r="B2877" s="54">
        <f>IF(J2877="",0,COUNTIF($J$7:J2877,J2877))</f>
        <v>0</v>
      </c>
      <c r="C2877" s="54" t="str">
        <f t="shared" si="182"/>
        <v>0</v>
      </c>
      <c r="D2877" s="57">
        <f t="shared" si="183"/>
        <v>45291</v>
      </c>
      <c r="E2877" s="54">
        <f t="shared" si="184"/>
        <v>81</v>
      </c>
      <c r="F2877" s="18"/>
      <c r="G2877" s="46"/>
      <c r="H2877" s="3"/>
      <c r="I2877" s="4"/>
      <c r="J2877" s="3"/>
      <c r="K2877" s="21" t="str">
        <f t="shared" si="185"/>
        <v/>
      </c>
      <c r="L2877" s="2"/>
      <c r="M2877" s="2"/>
      <c r="N2877" s="18"/>
      <c r="O2877" s="18"/>
    </row>
    <row r="2878" spans="1:15" ht="18.75" customHeight="1" x14ac:dyDescent="0.25">
      <c r="A2878" s="18"/>
      <c r="B2878" s="54">
        <f>IF(J2878="",0,COUNTIF($J$7:J2878,J2878))</f>
        <v>0</v>
      </c>
      <c r="C2878" s="54" t="str">
        <f t="shared" si="182"/>
        <v>0</v>
      </c>
      <c r="D2878" s="57">
        <f t="shared" si="183"/>
        <v>45291</v>
      </c>
      <c r="E2878" s="54">
        <f t="shared" si="184"/>
        <v>81</v>
      </c>
      <c r="F2878" s="18"/>
      <c r="G2878" s="46"/>
      <c r="H2878" s="3"/>
      <c r="I2878" s="4"/>
      <c r="J2878" s="3"/>
      <c r="K2878" s="21" t="str">
        <f t="shared" si="185"/>
        <v/>
      </c>
      <c r="L2878" s="2"/>
      <c r="M2878" s="2"/>
      <c r="N2878" s="18"/>
      <c r="O2878" s="18"/>
    </row>
    <row r="2879" spans="1:15" ht="18.75" customHeight="1" x14ac:dyDescent="0.25">
      <c r="A2879" s="18"/>
      <c r="B2879" s="54">
        <f>IF(J2879="",0,COUNTIF($J$7:J2879,J2879))</f>
        <v>0</v>
      </c>
      <c r="C2879" s="54" t="str">
        <f t="shared" si="182"/>
        <v>0</v>
      </c>
      <c r="D2879" s="57">
        <f t="shared" si="183"/>
        <v>45291</v>
      </c>
      <c r="E2879" s="54">
        <f t="shared" si="184"/>
        <v>81</v>
      </c>
      <c r="F2879" s="18"/>
      <c r="G2879" s="46"/>
      <c r="H2879" s="3"/>
      <c r="I2879" s="4"/>
      <c r="J2879" s="3"/>
      <c r="K2879" s="21" t="str">
        <f t="shared" si="185"/>
        <v/>
      </c>
      <c r="L2879" s="2"/>
      <c r="M2879" s="2"/>
      <c r="N2879" s="18"/>
      <c r="O2879" s="18"/>
    </row>
    <row r="2880" spans="1:15" ht="18.75" customHeight="1" x14ac:dyDescent="0.25">
      <c r="A2880" s="18"/>
      <c r="B2880" s="54">
        <f>IF(J2880="",0,COUNTIF($J$7:J2880,J2880))</f>
        <v>0</v>
      </c>
      <c r="C2880" s="54" t="str">
        <f t="shared" si="182"/>
        <v>0</v>
      </c>
      <c r="D2880" s="57">
        <f t="shared" si="183"/>
        <v>45291</v>
      </c>
      <c r="E2880" s="54">
        <f t="shared" si="184"/>
        <v>81</v>
      </c>
      <c r="F2880" s="18"/>
      <c r="G2880" s="46"/>
      <c r="H2880" s="3"/>
      <c r="I2880" s="4"/>
      <c r="J2880" s="3"/>
      <c r="K2880" s="21" t="str">
        <f t="shared" si="185"/>
        <v/>
      </c>
      <c r="L2880" s="2"/>
      <c r="M2880" s="2"/>
      <c r="N2880" s="18"/>
      <c r="O2880" s="18"/>
    </row>
    <row r="2881" spans="1:15" ht="18.75" customHeight="1" x14ac:dyDescent="0.25">
      <c r="A2881" s="18"/>
      <c r="B2881" s="54">
        <f>IF(J2881="",0,COUNTIF($J$7:J2881,J2881))</f>
        <v>0</v>
      </c>
      <c r="C2881" s="54" t="str">
        <f t="shared" si="182"/>
        <v>0</v>
      </c>
      <c r="D2881" s="57">
        <f t="shared" si="183"/>
        <v>45291</v>
      </c>
      <c r="E2881" s="54">
        <f t="shared" si="184"/>
        <v>81</v>
      </c>
      <c r="F2881" s="18"/>
      <c r="G2881" s="46"/>
      <c r="H2881" s="3"/>
      <c r="I2881" s="4"/>
      <c r="J2881" s="3"/>
      <c r="K2881" s="21" t="str">
        <f t="shared" si="185"/>
        <v/>
      </c>
      <c r="L2881" s="2"/>
      <c r="M2881" s="2"/>
      <c r="N2881" s="18"/>
      <c r="O2881" s="18"/>
    </row>
    <row r="2882" spans="1:15" ht="18.75" customHeight="1" x14ac:dyDescent="0.25">
      <c r="A2882" s="18"/>
      <c r="B2882" s="54">
        <f>IF(J2882="",0,COUNTIF($J$7:J2882,J2882))</f>
        <v>0</v>
      </c>
      <c r="C2882" s="54" t="str">
        <f t="shared" si="182"/>
        <v>0</v>
      </c>
      <c r="D2882" s="57">
        <f t="shared" si="183"/>
        <v>45291</v>
      </c>
      <c r="E2882" s="54">
        <f t="shared" si="184"/>
        <v>81</v>
      </c>
      <c r="F2882" s="18"/>
      <c r="G2882" s="46"/>
      <c r="H2882" s="3"/>
      <c r="I2882" s="4"/>
      <c r="J2882" s="3"/>
      <c r="K2882" s="21" t="str">
        <f t="shared" si="185"/>
        <v/>
      </c>
      <c r="L2882" s="2"/>
      <c r="M2882" s="2"/>
      <c r="N2882" s="18"/>
      <c r="O2882" s="18"/>
    </row>
    <row r="2883" spans="1:15" ht="18.75" customHeight="1" x14ac:dyDescent="0.25">
      <c r="A2883" s="18"/>
      <c r="B2883" s="54">
        <f>IF(J2883="",0,COUNTIF($J$7:J2883,J2883))</f>
        <v>0</v>
      </c>
      <c r="C2883" s="54" t="str">
        <f t="shared" si="182"/>
        <v>0</v>
      </c>
      <c r="D2883" s="57">
        <f t="shared" si="183"/>
        <v>45291</v>
      </c>
      <c r="E2883" s="54">
        <f t="shared" si="184"/>
        <v>81</v>
      </c>
      <c r="F2883" s="18"/>
      <c r="G2883" s="46"/>
      <c r="H2883" s="3"/>
      <c r="I2883" s="4"/>
      <c r="J2883" s="3"/>
      <c r="K2883" s="21" t="str">
        <f t="shared" si="185"/>
        <v/>
      </c>
      <c r="L2883" s="2"/>
      <c r="M2883" s="2"/>
      <c r="N2883" s="18"/>
      <c r="O2883" s="18"/>
    </row>
    <row r="2884" spans="1:15" ht="18.75" customHeight="1" x14ac:dyDescent="0.25">
      <c r="A2884" s="18"/>
      <c r="B2884" s="54">
        <f>IF(J2884="",0,COUNTIF($J$7:J2884,J2884))</f>
        <v>0</v>
      </c>
      <c r="C2884" s="54" t="str">
        <f t="shared" si="182"/>
        <v>0</v>
      </c>
      <c r="D2884" s="57">
        <f t="shared" si="183"/>
        <v>45291</v>
      </c>
      <c r="E2884" s="54">
        <f t="shared" si="184"/>
        <v>81</v>
      </c>
      <c r="F2884" s="18"/>
      <c r="G2884" s="46"/>
      <c r="H2884" s="3"/>
      <c r="I2884" s="4"/>
      <c r="J2884" s="3"/>
      <c r="K2884" s="21" t="str">
        <f t="shared" si="185"/>
        <v/>
      </c>
      <c r="L2884" s="2"/>
      <c r="M2884" s="2"/>
      <c r="N2884" s="18"/>
      <c r="O2884" s="18"/>
    </row>
    <row r="2885" spans="1:15" ht="18.75" customHeight="1" x14ac:dyDescent="0.25">
      <c r="A2885" s="18"/>
      <c r="B2885" s="54">
        <f>IF(J2885="",0,COUNTIF($J$7:J2885,J2885))</f>
        <v>0</v>
      </c>
      <c r="C2885" s="54" t="str">
        <f t="shared" si="182"/>
        <v>0</v>
      </c>
      <c r="D2885" s="57">
        <f t="shared" si="183"/>
        <v>45291</v>
      </c>
      <c r="E2885" s="54">
        <f t="shared" si="184"/>
        <v>81</v>
      </c>
      <c r="F2885" s="18"/>
      <c r="G2885" s="46"/>
      <c r="H2885" s="3"/>
      <c r="I2885" s="4"/>
      <c r="J2885" s="3"/>
      <c r="K2885" s="21" t="str">
        <f t="shared" si="185"/>
        <v/>
      </c>
      <c r="L2885" s="2"/>
      <c r="M2885" s="2"/>
      <c r="N2885" s="18"/>
      <c r="O2885" s="18"/>
    </row>
    <row r="2886" spans="1:15" ht="18.75" customHeight="1" x14ac:dyDescent="0.25">
      <c r="A2886" s="18"/>
      <c r="B2886" s="54">
        <f>IF(J2886="",0,COUNTIF($J$7:J2886,J2886))</f>
        <v>0</v>
      </c>
      <c r="C2886" s="54" t="str">
        <f t="shared" si="182"/>
        <v>0</v>
      </c>
      <c r="D2886" s="57">
        <f t="shared" si="183"/>
        <v>45291</v>
      </c>
      <c r="E2886" s="54">
        <f t="shared" si="184"/>
        <v>81</v>
      </c>
      <c r="F2886" s="18"/>
      <c r="G2886" s="46"/>
      <c r="H2886" s="3"/>
      <c r="I2886" s="4"/>
      <c r="J2886" s="3"/>
      <c r="K2886" s="21" t="str">
        <f t="shared" si="185"/>
        <v/>
      </c>
      <c r="L2886" s="2"/>
      <c r="M2886" s="2"/>
      <c r="N2886" s="18"/>
      <c r="O2886" s="18"/>
    </row>
    <row r="2887" spans="1:15" ht="18.75" customHeight="1" x14ac:dyDescent="0.25">
      <c r="A2887" s="18"/>
      <c r="B2887" s="54">
        <f>IF(J2887="",0,COUNTIF($J$7:J2887,J2887))</f>
        <v>0</v>
      </c>
      <c r="C2887" s="54" t="str">
        <f t="shared" si="182"/>
        <v>0</v>
      </c>
      <c r="D2887" s="57">
        <f t="shared" si="183"/>
        <v>45291</v>
      </c>
      <c r="E2887" s="54">
        <f t="shared" si="184"/>
        <v>81</v>
      </c>
      <c r="F2887" s="18"/>
      <c r="G2887" s="46"/>
      <c r="H2887" s="3"/>
      <c r="I2887" s="4"/>
      <c r="J2887" s="3"/>
      <c r="K2887" s="21" t="str">
        <f t="shared" si="185"/>
        <v/>
      </c>
      <c r="L2887" s="2"/>
      <c r="M2887" s="2"/>
      <c r="N2887" s="18"/>
      <c r="O2887" s="18"/>
    </row>
    <row r="2888" spans="1:15" ht="18.75" customHeight="1" x14ac:dyDescent="0.25">
      <c r="A2888" s="18"/>
      <c r="B2888" s="54">
        <f>IF(J2888="",0,COUNTIF($J$7:J2888,J2888))</f>
        <v>0</v>
      </c>
      <c r="C2888" s="54" t="str">
        <f t="shared" si="182"/>
        <v>0</v>
      </c>
      <c r="D2888" s="57">
        <f t="shared" si="183"/>
        <v>45291</v>
      </c>
      <c r="E2888" s="54">
        <f t="shared" si="184"/>
        <v>81</v>
      </c>
      <c r="F2888" s="18"/>
      <c r="G2888" s="46"/>
      <c r="H2888" s="3"/>
      <c r="I2888" s="4"/>
      <c r="J2888" s="3"/>
      <c r="K2888" s="21" t="str">
        <f t="shared" si="185"/>
        <v/>
      </c>
      <c r="L2888" s="2"/>
      <c r="M2888" s="2"/>
      <c r="N2888" s="18"/>
      <c r="O2888" s="18"/>
    </row>
    <row r="2889" spans="1:15" ht="18.75" customHeight="1" x14ac:dyDescent="0.25">
      <c r="A2889" s="18"/>
      <c r="B2889" s="54">
        <f>IF(J2889="",0,COUNTIF($J$7:J2889,J2889))</f>
        <v>0</v>
      </c>
      <c r="C2889" s="54" t="str">
        <f t="shared" si="182"/>
        <v>0</v>
      </c>
      <c r="D2889" s="57">
        <f t="shared" si="183"/>
        <v>45291</v>
      </c>
      <c r="E2889" s="54">
        <f t="shared" si="184"/>
        <v>81</v>
      </c>
      <c r="F2889" s="18"/>
      <c r="G2889" s="46"/>
      <c r="H2889" s="3"/>
      <c r="I2889" s="4"/>
      <c r="J2889" s="3"/>
      <c r="K2889" s="21" t="str">
        <f t="shared" si="185"/>
        <v/>
      </c>
      <c r="L2889" s="2"/>
      <c r="M2889" s="2"/>
      <c r="N2889" s="18"/>
      <c r="O2889" s="18"/>
    </row>
    <row r="2890" spans="1:15" ht="18.75" customHeight="1" x14ac:dyDescent="0.25">
      <c r="A2890" s="18"/>
      <c r="B2890" s="54">
        <f>IF(J2890="",0,COUNTIF($J$7:J2890,J2890))</f>
        <v>0</v>
      </c>
      <c r="C2890" s="54" t="str">
        <f t="shared" si="182"/>
        <v>0</v>
      </c>
      <c r="D2890" s="57">
        <f t="shared" si="183"/>
        <v>45291</v>
      </c>
      <c r="E2890" s="54">
        <f t="shared" si="184"/>
        <v>81</v>
      </c>
      <c r="F2890" s="18"/>
      <c r="G2890" s="46"/>
      <c r="H2890" s="3"/>
      <c r="I2890" s="4"/>
      <c r="J2890" s="3"/>
      <c r="K2890" s="21" t="str">
        <f t="shared" si="185"/>
        <v/>
      </c>
      <c r="L2890" s="2"/>
      <c r="M2890" s="2"/>
      <c r="N2890" s="18"/>
      <c r="O2890" s="18"/>
    </row>
    <row r="2891" spans="1:15" ht="18.75" customHeight="1" x14ac:dyDescent="0.25">
      <c r="A2891" s="18"/>
      <c r="B2891" s="54">
        <f>IF(J2891="",0,COUNTIF($J$7:J2891,J2891))</f>
        <v>0</v>
      </c>
      <c r="C2891" s="54" t="str">
        <f t="shared" si="182"/>
        <v>0</v>
      </c>
      <c r="D2891" s="57">
        <f t="shared" si="183"/>
        <v>45291</v>
      </c>
      <c r="E2891" s="54">
        <f t="shared" si="184"/>
        <v>81</v>
      </c>
      <c r="F2891" s="18"/>
      <c r="G2891" s="46"/>
      <c r="H2891" s="3"/>
      <c r="I2891" s="4"/>
      <c r="J2891" s="3"/>
      <c r="K2891" s="21" t="str">
        <f t="shared" si="185"/>
        <v/>
      </c>
      <c r="L2891" s="2"/>
      <c r="M2891" s="2"/>
      <c r="N2891" s="18"/>
      <c r="O2891" s="18"/>
    </row>
    <row r="2892" spans="1:15" ht="18.75" customHeight="1" x14ac:dyDescent="0.25">
      <c r="A2892" s="18"/>
      <c r="B2892" s="54">
        <f>IF(J2892="",0,COUNTIF($J$7:J2892,J2892))</f>
        <v>0</v>
      </c>
      <c r="C2892" s="54" t="str">
        <f t="shared" si="182"/>
        <v>0</v>
      </c>
      <c r="D2892" s="57">
        <f t="shared" si="183"/>
        <v>45291</v>
      </c>
      <c r="E2892" s="54">
        <f t="shared" si="184"/>
        <v>81</v>
      </c>
      <c r="F2892" s="18"/>
      <c r="G2892" s="46"/>
      <c r="H2892" s="3"/>
      <c r="I2892" s="4"/>
      <c r="J2892" s="3"/>
      <c r="K2892" s="21" t="str">
        <f t="shared" si="185"/>
        <v/>
      </c>
      <c r="L2892" s="2"/>
      <c r="M2892" s="2"/>
      <c r="N2892" s="18"/>
      <c r="O2892" s="18"/>
    </row>
    <row r="2893" spans="1:15" ht="18.75" customHeight="1" x14ac:dyDescent="0.25">
      <c r="A2893" s="18"/>
      <c r="B2893" s="54">
        <f>IF(J2893="",0,COUNTIF($J$7:J2893,J2893))</f>
        <v>0</v>
      </c>
      <c r="C2893" s="54" t="str">
        <f t="shared" si="182"/>
        <v>0</v>
      </c>
      <c r="D2893" s="57">
        <f t="shared" si="183"/>
        <v>45291</v>
      </c>
      <c r="E2893" s="54">
        <f t="shared" si="184"/>
        <v>81</v>
      </c>
      <c r="F2893" s="18"/>
      <c r="G2893" s="46"/>
      <c r="H2893" s="3"/>
      <c r="I2893" s="4"/>
      <c r="J2893" s="3"/>
      <c r="K2893" s="21" t="str">
        <f t="shared" si="185"/>
        <v/>
      </c>
      <c r="L2893" s="2"/>
      <c r="M2893" s="2"/>
      <c r="N2893" s="18"/>
      <c r="O2893" s="18"/>
    </row>
    <row r="2894" spans="1:15" ht="18.75" customHeight="1" x14ac:dyDescent="0.25">
      <c r="A2894" s="18"/>
      <c r="B2894" s="54">
        <f>IF(J2894="",0,COUNTIF($J$7:J2894,J2894))</f>
        <v>0</v>
      </c>
      <c r="C2894" s="54" t="str">
        <f t="shared" si="182"/>
        <v>0</v>
      </c>
      <c r="D2894" s="57">
        <f t="shared" si="183"/>
        <v>45291</v>
      </c>
      <c r="E2894" s="54">
        <f t="shared" si="184"/>
        <v>81</v>
      </c>
      <c r="F2894" s="18"/>
      <c r="G2894" s="46"/>
      <c r="H2894" s="3"/>
      <c r="I2894" s="4"/>
      <c r="J2894" s="3"/>
      <c r="K2894" s="21" t="str">
        <f t="shared" si="185"/>
        <v/>
      </c>
      <c r="L2894" s="2"/>
      <c r="M2894" s="2"/>
      <c r="N2894" s="18"/>
      <c r="O2894" s="18"/>
    </row>
    <row r="2895" spans="1:15" ht="18.75" customHeight="1" x14ac:dyDescent="0.25">
      <c r="A2895" s="18"/>
      <c r="B2895" s="54">
        <f>IF(J2895="",0,COUNTIF($J$7:J2895,J2895))</f>
        <v>0</v>
      </c>
      <c r="C2895" s="54" t="str">
        <f t="shared" si="182"/>
        <v>0</v>
      </c>
      <c r="D2895" s="57">
        <f t="shared" si="183"/>
        <v>45291</v>
      </c>
      <c r="E2895" s="54">
        <f t="shared" si="184"/>
        <v>81</v>
      </c>
      <c r="F2895" s="18"/>
      <c r="G2895" s="46"/>
      <c r="H2895" s="3"/>
      <c r="I2895" s="4"/>
      <c r="J2895" s="3"/>
      <c r="K2895" s="21" t="str">
        <f t="shared" si="185"/>
        <v/>
      </c>
      <c r="L2895" s="2"/>
      <c r="M2895" s="2"/>
      <c r="N2895" s="18"/>
      <c r="O2895" s="18"/>
    </row>
    <row r="2896" spans="1:15" ht="18.75" customHeight="1" x14ac:dyDescent="0.25">
      <c r="A2896" s="18"/>
      <c r="B2896" s="54">
        <f>IF(J2896="",0,COUNTIF($J$7:J2896,J2896))</f>
        <v>0</v>
      </c>
      <c r="C2896" s="54" t="str">
        <f t="shared" si="182"/>
        <v>0</v>
      </c>
      <c r="D2896" s="57">
        <f t="shared" si="183"/>
        <v>45291</v>
      </c>
      <c r="E2896" s="54">
        <f t="shared" si="184"/>
        <v>81</v>
      </c>
      <c r="F2896" s="18"/>
      <c r="G2896" s="46"/>
      <c r="H2896" s="3"/>
      <c r="I2896" s="4"/>
      <c r="J2896" s="3"/>
      <c r="K2896" s="21" t="str">
        <f t="shared" si="185"/>
        <v/>
      </c>
      <c r="L2896" s="2"/>
      <c r="M2896" s="2"/>
      <c r="N2896" s="18"/>
      <c r="O2896" s="18"/>
    </row>
    <row r="2897" spans="1:15" ht="18.75" customHeight="1" x14ac:dyDescent="0.25">
      <c r="A2897" s="18"/>
      <c r="B2897" s="54">
        <f>IF(J2897="",0,COUNTIF($J$7:J2897,J2897))</f>
        <v>0</v>
      </c>
      <c r="C2897" s="54" t="str">
        <f t="shared" si="182"/>
        <v>0</v>
      </c>
      <c r="D2897" s="57">
        <f t="shared" si="183"/>
        <v>45291</v>
      </c>
      <c r="E2897" s="54">
        <f t="shared" si="184"/>
        <v>81</v>
      </c>
      <c r="F2897" s="18"/>
      <c r="G2897" s="46"/>
      <c r="H2897" s="3"/>
      <c r="I2897" s="4"/>
      <c r="J2897" s="3"/>
      <c r="K2897" s="21" t="str">
        <f t="shared" si="185"/>
        <v/>
      </c>
      <c r="L2897" s="2"/>
      <c r="M2897" s="2"/>
      <c r="N2897" s="18"/>
      <c r="O2897" s="18"/>
    </row>
    <row r="2898" spans="1:15" ht="18.75" customHeight="1" x14ac:dyDescent="0.25">
      <c r="A2898" s="18"/>
      <c r="B2898" s="54">
        <f>IF(J2898="",0,COUNTIF($J$7:J2898,J2898))</f>
        <v>0</v>
      </c>
      <c r="C2898" s="54" t="str">
        <f t="shared" si="182"/>
        <v>0</v>
      </c>
      <c r="D2898" s="57">
        <f t="shared" si="183"/>
        <v>45291</v>
      </c>
      <c r="E2898" s="54">
        <f t="shared" si="184"/>
        <v>81</v>
      </c>
      <c r="F2898" s="18"/>
      <c r="G2898" s="46"/>
      <c r="H2898" s="3"/>
      <c r="I2898" s="4"/>
      <c r="J2898" s="3"/>
      <c r="K2898" s="21" t="str">
        <f t="shared" si="185"/>
        <v/>
      </c>
      <c r="L2898" s="2"/>
      <c r="M2898" s="2"/>
      <c r="N2898" s="18"/>
      <c r="O2898" s="18"/>
    </row>
    <row r="2899" spans="1:15" ht="18.75" customHeight="1" x14ac:dyDescent="0.25">
      <c r="A2899" s="18"/>
      <c r="B2899" s="54">
        <f>IF(J2899="",0,COUNTIF($J$7:J2899,J2899))</f>
        <v>0</v>
      </c>
      <c r="C2899" s="54" t="str">
        <f t="shared" si="182"/>
        <v>0</v>
      </c>
      <c r="D2899" s="57">
        <f t="shared" si="183"/>
        <v>45291</v>
      </c>
      <c r="E2899" s="54">
        <f t="shared" si="184"/>
        <v>81</v>
      </c>
      <c r="F2899" s="18"/>
      <c r="G2899" s="46"/>
      <c r="H2899" s="3"/>
      <c r="I2899" s="4"/>
      <c r="J2899" s="3"/>
      <c r="K2899" s="21" t="str">
        <f t="shared" si="185"/>
        <v/>
      </c>
      <c r="L2899" s="2"/>
      <c r="M2899" s="2"/>
      <c r="N2899" s="18"/>
      <c r="O2899" s="18"/>
    </row>
    <row r="2900" spans="1:15" ht="18.75" customHeight="1" x14ac:dyDescent="0.25">
      <c r="A2900" s="18"/>
      <c r="B2900" s="54">
        <f>IF(J2900="",0,COUNTIF($J$7:J2900,J2900))</f>
        <v>0</v>
      </c>
      <c r="C2900" s="54" t="str">
        <f t="shared" si="182"/>
        <v>0</v>
      </c>
      <c r="D2900" s="57">
        <f t="shared" si="183"/>
        <v>45291</v>
      </c>
      <c r="E2900" s="54">
        <f t="shared" si="184"/>
        <v>81</v>
      </c>
      <c r="F2900" s="18"/>
      <c r="G2900" s="46"/>
      <c r="H2900" s="3"/>
      <c r="I2900" s="4"/>
      <c r="J2900" s="3"/>
      <c r="K2900" s="21" t="str">
        <f t="shared" si="185"/>
        <v/>
      </c>
      <c r="L2900" s="2"/>
      <c r="M2900" s="2"/>
      <c r="N2900" s="18"/>
      <c r="O2900" s="18"/>
    </row>
    <row r="2901" spans="1:15" ht="18.75" customHeight="1" x14ac:dyDescent="0.25">
      <c r="A2901" s="18"/>
      <c r="B2901" s="54">
        <f>IF(J2901="",0,COUNTIF($J$7:J2901,J2901))</f>
        <v>0</v>
      </c>
      <c r="C2901" s="54" t="str">
        <f t="shared" si="182"/>
        <v>0</v>
      </c>
      <c r="D2901" s="57">
        <f t="shared" si="183"/>
        <v>45291</v>
      </c>
      <c r="E2901" s="54">
        <f t="shared" si="184"/>
        <v>81</v>
      </c>
      <c r="F2901" s="18"/>
      <c r="G2901" s="46"/>
      <c r="H2901" s="3"/>
      <c r="I2901" s="4"/>
      <c r="J2901" s="3"/>
      <c r="K2901" s="21" t="str">
        <f t="shared" si="185"/>
        <v/>
      </c>
      <c r="L2901" s="2"/>
      <c r="M2901" s="2"/>
      <c r="N2901" s="18"/>
      <c r="O2901" s="18"/>
    </row>
    <row r="2902" spans="1:15" ht="18.75" customHeight="1" x14ac:dyDescent="0.25">
      <c r="A2902" s="18"/>
      <c r="B2902" s="54">
        <f>IF(J2902="",0,COUNTIF($J$7:J2902,J2902))</f>
        <v>0</v>
      </c>
      <c r="C2902" s="54" t="str">
        <f t="shared" si="182"/>
        <v>0</v>
      </c>
      <c r="D2902" s="57">
        <f t="shared" si="183"/>
        <v>45291</v>
      </c>
      <c r="E2902" s="54">
        <f t="shared" si="184"/>
        <v>81</v>
      </c>
      <c r="F2902" s="18"/>
      <c r="G2902" s="46"/>
      <c r="H2902" s="3"/>
      <c r="I2902" s="4"/>
      <c r="J2902" s="3"/>
      <c r="K2902" s="21" t="str">
        <f t="shared" si="185"/>
        <v/>
      </c>
      <c r="L2902" s="2"/>
      <c r="M2902" s="2"/>
      <c r="N2902" s="18"/>
      <c r="O2902" s="18"/>
    </row>
    <row r="2903" spans="1:15" ht="18.75" customHeight="1" x14ac:dyDescent="0.25">
      <c r="A2903" s="18"/>
      <c r="B2903" s="54">
        <f>IF(J2903="",0,COUNTIF($J$7:J2903,J2903))</f>
        <v>0</v>
      </c>
      <c r="C2903" s="54" t="str">
        <f t="shared" si="182"/>
        <v>0</v>
      </c>
      <c r="D2903" s="57">
        <f t="shared" si="183"/>
        <v>45291</v>
      </c>
      <c r="E2903" s="54">
        <f t="shared" si="184"/>
        <v>81</v>
      </c>
      <c r="F2903" s="18"/>
      <c r="G2903" s="46"/>
      <c r="H2903" s="3"/>
      <c r="I2903" s="4"/>
      <c r="J2903" s="3"/>
      <c r="K2903" s="21" t="str">
        <f t="shared" si="185"/>
        <v/>
      </c>
      <c r="L2903" s="2"/>
      <c r="M2903" s="2"/>
      <c r="N2903" s="18"/>
      <c r="O2903" s="18"/>
    </row>
    <row r="2904" spans="1:15" ht="18.75" customHeight="1" x14ac:dyDescent="0.25">
      <c r="A2904" s="18"/>
      <c r="B2904" s="54">
        <f>IF(J2904="",0,COUNTIF($J$7:J2904,J2904))</f>
        <v>0</v>
      </c>
      <c r="C2904" s="54" t="str">
        <f t="shared" si="182"/>
        <v>0</v>
      </c>
      <c r="D2904" s="57">
        <f t="shared" si="183"/>
        <v>45291</v>
      </c>
      <c r="E2904" s="54">
        <f t="shared" si="184"/>
        <v>81</v>
      </c>
      <c r="F2904" s="18"/>
      <c r="G2904" s="46"/>
      <c r="H2904" s="3"/>
      <c r="I2904" s="4"/>
      <c r="J2904" s="3"/>
      <c r="K2904" s="21" t="str">
        <f t="shared" si="185"/>
        <v/>
      </c>
      <c r="L2904" s="2"/>
      <c r="M2904" s="2"/>
      <c r="N2904" s="18"/>
      <c r="O2904" s="18"/>
    </row>
    <row r="2905" spans="1:15" ht="18.75" customHeight="1" x14ac:dyDescent="0.25">
      <c r="A2905" s="18"/>
      <c r="B2905" s="54">
        <f>IF(J2905="",0,COUNTIF($J$7:J2905,J2905))</f>
        <v>0</v>
      </c>
      <c r="C2905" s="54" t="str">
        <f t="shared" si="182"/>
        <v>0</v>
      </c>
      <c r="D2905" s="57">
        <f t="shared" si="183"/>
        <v>45291</v>
      </c>
      <c r="E2905" s="54">
        <f t="shared" si="184"/>
        <v>81</v>
      </c>
      <c r="F2905" s="18"/>
      <c r="G2905" s="46"/>
      <c r="H2905" s="3"/>
      <c r="I2905" s="4"/>
      <c r="J2905" s="3"/>
      <c r="K2905" s="21" t="str">
        <f t="shared" si="185"/>
        <v/>
      </c>
      <c r="L2905" s="2"/>
      <c r="M2905" s="2"/>
      <c r="N2905" s="18"/>
      <c r="O2905" s="18"/>
    </row>
    <row r="2906" spans="1:15" ht="18.75" customHeight="1" x14ac:dyDescent="0.25">
      <c r="A2906" s="18"/>
      <c r="B2906" s="54">
        <f>IF(J2906="",0,COUNTIF($J$7:J2906,J2906))</f>
        <v>0</v>
      </c>
      <c r="C2906" s="54" t="str">
        <f t="shared" si="182"/>
        <v>0</v>
      </c>
      <c r="D2906" s="57">
        <f t="shared" si="183"/>
        <v>45291</v>
      </c>
      <c r="E2906" s="54">
        <f t="shared" si="184"/>
        <v>81</v>
      </c>
      <c r="F2906" s="18"/>
      <c r="G2906" s="46"/>
      <c r="H2906" s="3"/>
      <c r="I2906" s="4"/>
      <c r="J2906" s="3"/>
      <c r="K2906" s="21" t="str">
        <f t="shared" si="185"/>
        <v/>
      </c>
      <c r="L2906" s="2"/>
      <c r="M2906" s="2"/>
      <c r="N2906" s="18"/>
      <c r="O2906" s="18"/>
    </row>
    <row r="2907" spans="1:15" ht="18.75" customHeight="1" x14ac:dyDescent="0.25">
      <c r="A2907" s="18"/>
      <c r="B2907" s="54">
        <f>IF(J2907="",0,COUNTIF($J$7:J2907,J2907))</f>
        <v>0</v>
      </c>
      <c r="C2907" s="54" t="str">
        <f t="shared" si="182"/>
        <v>0</v>
      </c>
      <c r="D2907" s="57">
        <f t="shared" si="183"/>
        <v>45291</v>
      </c>
      <c r="E2907" s="54">
        <f t="shared" si="184"/>
        <v>81</v>
      </c>
      <c r="F2907" s="18"/>
      <c r="G2907" s="46"/>
      <c r="H2907" s="3"/>
      <c r="I2907" s="4"/>
      <c r="J2907" s="3"/>
      <c r="K2907" s="21" t="str">
        <f t="shared" si="185"/>
        <v/>
      </c>
      <c r="L2907" s="2"/>
      <c r="M2907" s="2"/>
      <c r="N2907" s="18"/>
      <c r="O2907" s="18"/>
    </row>
    <row r="2908" spans="1:15" ht="18.75" customHeight="1" x14ac:dyDescent="0.25">
      <c r="A2908" s="18"/>
      <c r="B2908" s="54">
        <f>IF(J2908="",0,COUNTIF($J$7:J2908,J2908))</f>
        <v>0</v>
      </c>
      <c r="C2908" s="54" t="str">
        <f t="shared" si="182"/>
        <v>0</v>
      </c>
      <c r="D2908" s="57">
        <f t="shared" si="183"/>
        <v>45291</v>
      </c>
      <c r="E2908" s="54">
        <f t="shared" si="184"/>
        <v>81</v>
      </c>
      <c r="F2908" s="18"/>
      <c r="G2908" s="46"/>
      <c r="H2908" s="3"/>
      <c r="I2908" s="4"/>
      <c r="J2908" s="3"/>
      <c r="K2908" s="21" t="str">
        <f t="shared" si="185"/>
        <v/>
      </c>
      <c r="L2908" s="2"/>
      <c r="M2908" s="2"/>
      <c r="N2908" s="18"/>
      <c r="O2908" s="18"/>
    </row>
    <row r="2909" spans="1:15" ht="18.75" customHeight="1" x14ac:dyDescent="0.25">
      <c r="A2909" s="18"/>
      <c r="B2909" s="54">
        <f>IF(J2909="",0,COUNTIF($J$7:J2909,J2909))</f>
        <v>0</v>
      </c>
      <c r="C2909" s="54" t="str">
        <f t="shared" si="182"/>
        <v>0</v>
      </c>
      <c r="D2909" s="57">
        <f t="shared" si="183"/>
        <v>45291</v>
      </c>
      <c r="E2909" s="54">
        <f t="shared" si="184"/>
        <v>81</v>
      </c>
      <c r="F2909" s="18"/>
      <c r="G2909" s="46"/>
      <c r="H2909" s="3"/>
      <c r="I2909" s="4"/>
      <c r="J2909" s="3"/>
      <c r="K2909" s="21" t="str">
        <f t="shared" si="185"/>
        <v/>
      </c>
      <c r="L2909" s="2"/>
      <c r="M2909" s="2"/>
      <c r="N2909" s="18"/>
      <c r="O2909" s="18"/>
    </row>
    <row r="2910" spans="1:15" ht="18.75" customHeight="1" x14ac:dyDescent="0.25">
      <c r="A2910" s="18"/>
      <c r="B2910" s="54">
        <f>IF(J2910="",0,COUNTIF($J$7:J2910,J2910))</f>
        <v>0</v>
      </c>
      <c r="C2910" s="54" t="str">
        <f t="shared" si="182"/>
        <v>0</v>
      </c>
      <c r="D2910" s="57">
        <f t="shared" si="183"/>
        <v>45291</v>
      </c>
      <c r="E2910" s="54">
        <f t="shared" si="184"/>
        <v>81</v>
      </c>
      <c r="F2910" s="18"/>
      <c r="G2910" s="46"/>
      <c r="H2910" s="3"/>
      <c r="I2910" s="4"/>
      <c r="J2910" s="3"/>
      <c r="K2910" s="21" t="str">
        <f t="shared" si="185"/>
        <v/>
      </c>
      <c r="L2910" s="2"/>
      <c r="M2910" s="2"/>
      <c r="N2910" s="18"/>
      <c r="O2910" s="18"/>
    </row>
    <row r="2911" spans="1:15" ht="18.75" customHeight="1" x14ac:dyDescent="0.25">
      <c r="A2911" s="18"/>
      <c r="B2911" s="54">
        <f>IF(J2911="",0,COUNTIF($J$7:J2911,J2911))</f>
        <v>0</v>
      </c>
      <c r="C2911" s="54" t="str">
        <f t="shared" si="182"/>
        <v>0</v>
      </c>
      <c r="D2911" s="57">
        <f t="shared" si="183"/>
        <v>45291</v>
      </c>
      <c r="E2911" s="54">
        <f t="shared" si="184"/>
        <v>81</v>
      </c>
      <c r="F2911" s="18"/>
      <c r="G2911" s="46"/>
      <c r="H2911" s="3"/>
      <c r="I2911" s="4"/>
      <c r="J2911" s="3"/>
      <c r="K2911" s="21" t="str">
        <f t="shared" si="185"/>
        <v/>
      </c>
      <c r="L2911" s="2"/>
      <c r="M2911" s="2"/>
      <c r="N2911" s="18"/>
      <c r="O2911" s="18"/>
    </row>
    <row r="2912" spans="1:15" ht="18.75" customHeight="1" x14ac:dyDescent="0.25">
      <c r="A2912" s="18"/>
      <c r="B2912" s="54">
        <f>IF(J2912="",0,COUNTIF($J$7:J2912,J2912))</f>
        <v>0</v>
      </c>
      <c r="C2912" s="54" t="str">
        <f t="shared" si="182"/>
        <v>0</v>
      </c>
      <c r="D2912" s="57">
        <f t="shared" si="183"/>
        <v>45291</v>
      </c>
      <c r="E2912" s="54">
        <f t="shared" si="184"/>
        <v>81</v>
      </c>
      <c r="F2912" s="18"/>
      <c r="G2912" s="46"/>
      <c r="H2912" s="3"/>
      <c r="I2912" s="4"/>
      <c r="J2912" s="3"/>
      <c r="K2912" s="21" t="str">
        <f t="shared" si="185"/>
        <v/>
      </c>
      <c r="L2912" s="2"/>
      <c r="M2912" s="2"/>
      <c r="N2912" s="18"/>
      <c r="O2912" s="18"/>
    </row>
    <row r="2913" spans="1:15" ht="18.75" customHeight="1" x14ac:dyDescent="0.25">
      <c r="A2913" s="18"/>
      <c r="B2913" s="54">
        <f>IF(J2913="",0,COUNTIF($J$7:J2913,J2913))</f>
        <v>0</v>
      </c>
      <c r="C2913" s="54" t="str">
        <f t="shared" si="182"/>
        <v>0</v>
      </c>
      <c r="D2913" s="57">
        <f t="shared" si="183"/>
        <v>45291</v>
      </c>
      <c r="E2913" s="54">
        <f t="shared" si="184"/>
        <v>81</v>
      </c>
      <c r="F2913" s="18"/>
      <c r="G2913" s="46"/>
      <c r="H2913" s="3"/>
      <c r="I2913" s="4"/>
      <c r="J2913" s="3"/>
      <c r="K2913" s="21" t="str">
        <f t="shared" si="185"/>
        <v/>
      </c>
      <c r="L2913" s="2"/>
      <c r="M2913" s="2"/>
      <c r="N2913" s="18"/>
      <c r="O2913" s="18"/>
    </row>
    <row r="2914" spans="1:15" ht="18.75" customHeight="1" x14ac:dyDescent="0.25">
      <c r="A2914" s="18"/>
      <c r="B2914" s="54">
        <f>IF(J2914="",0,COUNTIF($J$7:J2914,J2914))</f>
        <v>0</v>
      </c>
      <c r="C2914" s="54" t="str">
        <f t="shared" si="182"/>
        <v>0</v>
      </c>
      <c r="D2914" s="57">
        <f t="shared" si="183"/>
        <v>45291</v>
      </c>
      <c r="E2914" s="54">
        <f t="shared" si="184"/>
        <v>81</v>
      </c>
      <c r="F2914" s="18"/>
      <c r="G2914" s="46"/>
      <c r="H2914" s="3"/>
      <c r="I2914" s="4"/>
      <c r="J2914" s="3"/>
      <c r="K2914" s="21" t="str">
        <f t="shared" si="185"/>
        <v/>
      </c>
      <c r="L2914" s="2"/>
      <c r="M2914" s="2"/>
      <c r="N2914" s="18"/>
      <c r="O2914" s="18"/>
    </row>
    <row r="2915" spans="1:15" ht="18.75" customHeight="1" x14ac:dyDescent="0.25">
      <c r="A2915" s="18"/>
      <c r="B2915" s="54">
        <f>IF(J2915="",0,COUNTIF($J$7:J2915,J2915))</f>
        <v>0</v>
      </c>
      <c r="C2915" s="54" t="str">
        <f t="shared" si="182"/>
        <v>0</v>
      </c>
      <c r="D2915" s="57">
        <f t="shared" si="183"/>
        <v>45291</v>
      </c>
      <c r="E2915" s="54">
        <f t="shared" si="184"/>
        <v>81</v>
      </c>
      <c r="F2915" s="18"/>
      <c r="G2915" s="46"/>
      <c r="H2915" s="3"/>
      <c r="I2915" s="4"/>
      <c r="J2915" s="3"/>
      <c r="K2915" s="21" t="str">
        <f t="shared" si="185"/>
        <v/>
      </c>
      <c r="L2915" s="2"/>
      <c r="M2915" s="2"/>
      <c r="N2915" s="18"/>
      <c r="O2915" s="18"/>
    </row>
    <row r="2916" spans="1:15" ht="18.75" customHeight="1" x14ac:dyDescent="0.25">
      <c r="A2916" s="18"/>
      <c r="B2916" s="54">
        <f>IF(J2916="",0,COUNTIF($J$7:J2916,J2916))</f>
        <v>0</v>
      </c>
      <c r="C2916" s="54" t="str">
        <f t="shared" si="182"/>
        <v>0</v>
      </c>
      <c r="D2916" s="57">
        <f t="shared" si="183"/>
        <v>45291</v>
      </c>
      <c r="E2916" s="54">
        <f t="shared" si="184"/>
        <v>81</v>
      </c>
      <c r="F2916" s="18"/>
      <c r="G2916" s="46"/>
      <c r="H2916" s="3"/>
      <c r="I2916" s="4"/>
      <c r="J2916" s="3"/>
      <c r="K2916" s="21" t="str">
        <f t="shared" si="185"/>
        <v/>
      </c>
      <c r="L2916" s="2"/>
      <c r="M2916" s="2"/>
      <c r="N2916" s="18"/>
      <c r="O2916" s="18"/>
    </row>
    <row r="2917" spans="1:15" ht="18.75" customHeight="1" x14ac:dyDescent="0.25">
      <c r="A2917" s="18"/>
      <c r="B2917" s="54">
        <f>IF(J2917="",0,COUNTIF($J$7:J2917,J2917))</f>
        <v>0</v>
      </c>
      <c r="C2917" s="54" t="str">
        <f t="shared" si="182"/>
        <v>0</v>
      </c>
      <c r="D2917" s="57">
        <f t="shared" si="183"/>
        <v>45291</v>
      </c>
      <c r="E2917" s="54">
        <f t="shared" si="184"/>
        <v>81</v>
      </c>
      <c r="F2917" s="18"/>
      <c r="G2917" s="46"/>
      <c r="H2917" s="3"/>
      <c r="I2917" s="4"/>
      <c r="J2917" s="3"/>
      <c r="K2917" s="21" t="str">
        <f t="shared" si="185"/>
        <v/>
      </c>
      <c r="L2917" s="2"/>
      <c r="M2917" s="2"/>
      <c r="N2917" s="18"/>
      <c r="O2917" s="18"/>
    </row>
    <row r="2918" spans="1:15" ht="18.75" customHeight="1" x14ac:dyDescent="0.25">
      <c r="A2918" s="18"/>
      <c r="B2918" s="54">
        <f>IF(J2918="",0,COUNTIF($J$7:J2918,J2918))</f>
        <v>0</v>
      </c>
      <c r="C2918" s="54" t="str">
        <f t="shared" si="182"/>
        <v>0</v>
      </c>
      <c r="D2918" s="57">
        <f t="shared" si="183"/>
        <v>45291</v>
      </c>
      <c r="E2918" s="54">
        <f t="shared" si="184"/>
        <v>81</v>
      </c>
      <c r="F2918" s="18"/>
      <c r="G2918" s="46"/>
      <c r="H2918" s="3"/>
      <c r="I2918" s="4"/>
      <c r="J2918" s="3"/>
      <c r="K2918" s="21" t="str">
        <f t="shared" si="185"/>
        <v/>
      </c>
      <c r="L2918" s="2"/>
      <c r="M2918" s="2"/>
      <c r="N2918" s="18"/>
      <c r="O2918" s="18"/>
    </row>
    <row r="2919" spans="1:15" ht="18.75" customHeight="1" x14ac:dyDescent="0.25">
      <c r="A2919" s="18"/>
      <c r="B2919" s="54">
        <f>IF(J2919="",0,COUNTIF($J$7:J2919,J2919))</f>
        <v>0</v>
      </c>
      <c r="C2919" s="54" t="str">
        <f t="shared" si="182"/>
        <v>0</v>
      </c>
      <c r="D2919" s="57">
        <f t="shared" si="183"/>
        <v>45291</v>
      </c>
      <c r="E2919" s="54">
        <f t="shared" si="184"/>
        <v>81</v>
      </c>
      <c r="F2919" s="18"/>
      <c r="G2919" s="46"/>
      <c r="H2919" s="3"/>
      <c r="I2919" s="4"/>
      <c r="J2919" s="3"/>
      <c r="K2919" s="21" t="str">
        <f t="shared" si="185"/>
        <v/>
      </c>
      <c r="L2919" s="2"/>
      <c r="M2919" s="2"/>
      <c r="N2919" s="18"/>
      <c r="O2919" s="18"/>
    </row>
    <row r="2920" spans="1:15" ht="18.75" customHeight="1" x14ac:dyDescent="0.25">
      <c r="A2920" s="18"/>
      <c r="B2920" s="54">
        <f>IF(J2920="",0,COUNTIF($J$7:J2920,J2920))</f>
        <v>0</v>
      </c>
      <c r="C2920" s="54" t="str">
        <f t="shared" si="182"/>
        <v>0</v>
      </c>
      <c r="D2920" s="57">
        <f t="shared" si="183"/>
        <v>45291</v>
      </c>
      <c r="E2920" s="54">
        <f t="shared" si="184"/>
        <v>81</v>
      </c>
      <c r="F2920" s="18"/>
      <c r="G2920" s="46"/>
      <c r="H2920" s="3"/>
      <c r="I2920" s="4"/>
      <c r="J2920" s="3"/>
      <c r="K2920" s="21" t="str">
        <f t="shared" si="185"/>
        <v/>
      </c>
      <c r="L2920" s="2"/>
      <c r="M2920" s="2"/>
      <c r="N2920" s="18"/>
      <c r="O2920" s="18"/>
    </row>
    <row r="2921" spans="1:15" ht="18.75" customHeight="1" x14ac:dyDescent="0.25">
      <c r="A2921" s="18"/>
      <c r="B2921" s="54">
        <f>IF(J2921="",0,COUNTIF($J$7:J2921,J2921))</f>
        <v>0</v>
      </c>
      <c r="C2921" s="54" t="str">
        <f t="shared" si="182"/>
        <v>0</v>
      </c>
      <c r="D2921" s="57">
        <f t="shared" si="183"/>
        <v>45291</v>
      </c>
      <c r="E2921" s="54">
        <f t="shared" si="184"/>
        <v>81</v>
      </c>
      <c r="F2921" s="18"/>
      <c r="G2921" s="46"/>
      <c r="H2921" s="3"/>
      <c r="I2921" s="4"/>
      <c r="J2921" s="3"/>
      <c r="K2921" s="21" t="str">
        <f t="shared" si="185"/>
        <v/>
      </c>
      <c r="L2921" s="2"/>
      <c r="M2921" s="2"/>
      <c r="N2921" s="18"/>
      <c r="O2921" s="18"/>
    </row>
    <row r="2922" spans="1:15" ht="18.75" customHeight="1" x14ac:dyDescent="0.25">
      <c r="A2922" s="18"/>
      <c r="B2922" s="54">
        <f>IF(J2922="",0,COUNTIF($J$7:J2922,J2922))</f>
        <v>0</v>
      </c>
      <c r="C2922" s="54" t="str">
        <f t="shared" si="182"/>
        <v>0</v>
      </c>
      <c r="D2922" s="57">
        <f t="shared" si="183"/>
        <v>45291</v>
      </c>
      <c r="E2922" s="54">
        <f t="shared" si="184"/>
        <v>81</v>
      </c>
      <c r="F2922" s="18"/>
      <c r="G2922" s="46"/>
      <c r="H2922" s="3"/>
      <c r="I2922" s="4"/>
      <c r="J2922" s="3"/>
      <c r="K2922" s="21" t="str">
        <f t="shared" si="185"/>
        <v/>
      </c>
      <c r="L2922" s="2"/>
      <c r="M2922" s="2"/>
      <c r="N2922" s="18"/>
      <c r="O2922" s="18"/>
    </row>
    <row r="2923" spans="1:15" ht="18.75" customHeight="1" x14ac:dyDescent="0.25">
      <c r="A2923" s="18"/>
      <c r="B2923" s="54">
        <f>IF(J2923="",0,COUNTIF($J$7:J2923,J2923))</f>
        <v>0</v>
      </c>
      <c r="C2923" s="54" t="str">
        <f t="shared" si="182"/>
        <v>0</v>
      </c>
      <c r="D2923" s="57">
        <f t="shared" si="183"/>
        <v>45291</v>
      </c>
      <c r="E2923" s="54">
        <f t="shared" si="184"/>
        <v>81</v>
      </c>
      <c r="F2923" s="18"/>
      <c r="G2923" s="46"/>
      <c r="H2923" s="3"/>
      <c r="I2923" s="4"/>
      <c r="J2923" s="3"/>
      <c r="K2923" s="21" t="str">
        <f t="shared" si="185"/>
        <v/>
      </c>
      <c r="L2923" s="2"/>
      <c r="M2923" s="2"/>
      <c r="N2923" s="18"/>
      <c r="O2923" s="18"/>
    </row>
    <row r="2924" spans="1:15" ht="18.75" customHeight="1" x14ac:dyDescent="0.25">
      <c r="A2924" s="18"/>
      <c r="B2924" s="54">
        <f>IF(J2924="",0,COUNTIF($J$7:J2924,J2924))</f>
        <v>0</v>
      </c>
      <c r="C2924" s="54" t="str">
        <f t="shared" si="182"/>
        <v>0</v>
      </c>
      <c r="D2924" s="57">
        <f t="shared" si="183"/>
        <v>45291</v>
      </c>
      <c r="E2924" s="54">
        <f t="shared" si="184"/>
        <v>81</v>
      </c>
      <c r="F2924" s="18"/>
      <c r="G2924" s="46"/>
      <c r="H2924" s="3"/>
      <c r="I2924" s="4"/>
      <c r="J2924" s="3"/>
      <c r="K2924" s="21" t="str">
        <f t="shared" si="185"/>
        <v/>
      </c>
      <c r="L2924" s="2"/>
      <c r="M2924" s="2"/>
      <c r="N2924" s="18"/>
      <c r="O2924" s="18"/>
    </row>
    <row r="2925" spans="1:15" ht="18.75" customHeight="1" x14ac:dyDescent="0.25">
      <c r="A2925" s="18"/>
      <c r="B2925" s="54">
        <f>IF(J2925="",0,COUNTIF($J$7:J2925,J2925))</f>
        <v>0</v>
      </c>
      <c r="C2925" s="54" t="str">
        <f t="shared" si="182"/>
        <v>0</v>
      </c>
      <c r="D2925" s="57">
        <f t="shared" si="183"/>
        <v>45291</v>
      </c>
      <c r="E2925" s="54">
        <f t="shared" si="184"/>
        <v>81</v>
      </c>
      <c r="F2925" s="18"/>
      <c r="G2925" s="46"/>
      <c r="H2925" s="3"/>
      <c r="I2925" s="4"/>
      <c r="J2925" s="3"/>
      <c r="K2925" s="21" t="str">
        <f t="shared" si="185"/>
        <v/>
      </c>
      <c r="L2925" s="2"/>
      <c r="M2925" s="2"/>
      <c r="N2925" s="18"/>
      <c r="O2925" s="18"/>
    </row>
    <row r="2926" spans="1:15" ht="18.75" customHeight="1" x14ac:dyDescent="0.25">
      <c r="A2926" s="18"/>
      <c r="B2926" s="54">
        <f>IF(J2926="",0,COUNTIF($J$7:J2926,J2926))</f>
        <v>0</v>
      </c>
      <c r="C2926" s="54" t="str">
        <f t="shared" si="182"/>
        <v>0</v>
      </c>
      <c r="D2926" s="57">
        <f t="shared" si="183"/>
        <v>45291</v>
      </c>
      <c r="E2926" s="54">
        <f t="shared" si="184"/>
        <v>81</v>
      </c>
      <c r="F2926" s="18"/>
      <c r="G2926" s="46"/>
      <c r="H2926" s="3"/>
      <c r="I2926" s="4"/>
      <c r="J2926" s="3"/>
      <c r="K2926" s="21" t="str">
        <f t="shared" si="185"/>
        <v/>
      </c>
      <c r="L2926" s="2"/>
      <c r="M2926" s="2"/>
      <c r="N2926" s="18"/>
      <c r="O2926" s="18"/>
    </row>
    <row r="2927" spans="1:15" ht="18.75" customHeight="1" x14ac:dyDescent="0.25">
      <c r="A2927" s="18"/>
      <c r="B2927" s="54">
        <f>IF(J2927="",0,COUNTIF($J$7:J2927,J2927))</f>
        <v>0</v>
      </c>
      <c r="C2927" s="54" t="str">
        <f t="shared" si="182"/>
        <v>0</v>
      </c>
      <c r="D2927" s="57">
        <f t="shared" si="183"/>
        <v>45291</v>
      </c>
      <c r="E2927" s="54">
        <f t="shared" si="184"/>
        <v>81</v>
      </c>
      <c r="F2927" s="18"/>
      <c r="G2927" s="46"/>
      <c r="H2927" s="3"/>
      <c r="I2927" s="4"/>
      <c r="J2927" s="3"/>
      <c r="K2927" s="21" t="str">
        <f t="shared" si="185"/>
        <v/>
      </c>
      <c r="L2927" s="2"/>
      <c r="M2927" s="2"/>
      <c r="N2927" s="18"/>
      <c r="O2927" s="18"/>
    </row>
    <row r="2928" spans="1:15" ht="18.75" customHeight="1" x14ac:dyDescent="0.25">
      <c r="A2928" s="18"/>
      <c r="B2928" s="54">
        <f>IF(J2928="",0,COUNTIF($J$7:J2928,J2928))</f>
        <v>0</v>
      </c>
      <c r="C2928" s="54" t="str">
        <f t="shared" si="182"/>
        <v>0</v>
      </c>
      <c r="D2928" s="57">
        <f t="shared" si="183"/>
        <v>45291</v>
      </c>
      <c r="E2928" s="54">
        <f t="shared" si="184"/>
        <v>81</v>
      </c>
      <c r="F2928" s="18"/>
      <c r="G2928" s="46"/>
      <c r="H2928" s="3"/>
      <c r="I2928" s="4"/>
      <c r="J2928" s="3"/>
      <c r="K2928" s="21" t="str">
        <f t="shared" si="185"/>
        <v/>
      </c>
      <c r="L2928" s="2"/>
      <c r="M2928" s="2"/>
      <c r="N2928" s="18"/>
      <c r="O2928" s="18"/>
    </row>
    <row r="2929" spans="1:15" ht="18.75" customHeight="1" x14ac:dyDescent="0.25">
      <c r="A2929" s="18"/>
      <c r="B2929" s="54">
        <f>IF(J2929="",0,COUNTIF($J$7:J2929,J2929))</f>
        <v>0</v>
      </c>
      <c r="C2929" s="54" t="str">
        <f t="shared" si="182"/>
        <v>0</v>
      </c>
      <c r="D2929" s="57">
        <f t="shared" si="183"/>
        <v>45291</v>
      </c>
      <c r="E2929" s="54">
        <f t="shared" si="184"/>
        <v>81</v>
      </c>
      <c r="F2929" s="18"/>
      <c r="G2929" s="46"/>
      <c r="H2929" s="3"/>
      <c r="I2929" s="4"/>
      <c r="J2929" s="3"/>
      <c r="K2929" s="21" t="str">
        <f t="shared" si="185"/>
        <v/>
      </c>
      <c r="L2929" s="2"/>
      <c r="M2929" s="2"/>
      <c r="N2929" s="18"/>
      <c r="O2929" s="18"/>
    </row>
    <row r="2930" spans="1:15" ht="18.75" customHeight="1" x14ac:dyDescent="0.25">
      <c r="A2930" s="18"/>
      <c r="B2930" s="54">
        <f>IF(J2930="",0,COUNTIF($J$7:J2930,J2930))</f>
        <v>0</v>
      </c>
      <c r="C2930" s="54" t="str">
        <f t="shared" si="182"/>
        <v>0</v>
      </c>
      <c r="D2930" s="57">
        <f t="shared" si="183"/>
        <v>45291</v>
      </c>
      <c r="E2930" s="54">
        <f t="shared" si="184"/>
        <v>81</v>
      </c>
      <c r="F2930" s="18"/>
      <c r="G2930" s="46"/>
      <c r="H2930" s="3"/>
      <c r="I2930" s="4"/>
      <c r="J2930" s="3"/>
      <c r="K2930" s="21" t="str">
        <f t="shared" si="185"/>
        <v/>
      </c>
      <c r="L2930" s="2"/>
      <c r="M2930" s="2"/>
      <c r="N2930" s="18"/>
      <c r="O2930" s="18"/>
    </row>
    <row r="2931" spans="1:15" ht="18.75" customHeight="1" x14ac:dyDescent="0.25">
      <c r="A2931" s="18"/>
      <c r="B2931" s="54">
        <f>IF(J2931="",0,COUNTIF($J$7:J2931,J2931))</f>
        <v>0</v>
      </c>
      <c r="C2931" s="54" t="str">
        <f t="shared" ref="C2931:C2994" si="186">B2931&amp;J2931</f>
        <v>0</v>
      </c>
      <c r="D2931" s="57">
        <f t="shared" ref="D2931:D2994" si="187">IF(G2931&lt;&gt;"",G2931,D2930)</f>
        <v>45291</v>
      </c>
      <c r="E2931" s="54">
        <f t="shared" ref="E2931:E2994" si="188">IF(H2931&lt;&gt;"",H2931,E2930)</f>
        <v>81</v>
      </c>
      <c r="F2931" s="18"/>
      <c r="G2931" s="46"/>
      <c r="H2931" s="3"/>
      <c r="I2931" s="4"/>
      <c r="J2931" s="3"/>
      <c r="K2931" s="21" t="str">
        <f t="shared" ref="K2931:K2994" si="189">IF(J2931&lt;&gt;"",VLOOKUP(J2931,DA,2,FALSE),"")</f>
        <v/>
      </c>
      <c r="L2931" s="2"/>
      <c r="M2931" s="2"/>
      <c r="N2931" s="18"/>
      <c r="O2931" s="18"/>
    </row>
    <row r="2932" spans="1:15" ht="18.75" customHeight="1" x14ac:dyDescent="0.25">
      <c r="A2932" s="18"/>
      <c r="B2932" s="54">
        <f>IF(J2932="",0,COUNTIF($J$7:J2932,J2932))</f>
        <v>0</v>
      </c>
      <c r="C2932" s="54" t="str">
        <f t="shared" si="186"/>
        <v>0</v>
      </c>
      <c r="D2932" s="57">
        <f t="shared" si="187"/>
        <v>45291</v>
      </c>
      <c r="E2932" s="54">
        <f t="shared" si="188"/>
        <v>81</v>
      </c>
      <c r="F2932" s="18"/>
      <c r="G2932" s="46"/>
      <c r="H2932" s="3"/>
      <c r="I2932" s="4"/>
      <c r="J2932" s="3"/>
      <c r="K2932" s="21" t="str">
        <f t="shared" si="189"/>
        <v/>
      </c>
      <c r="L2932" s="2"/>
      <c r="M2932" s="2"/>
      <c r="N2932" s="18"/>
      <c r="O2932" s="18"/>
    </row>
    <row r="2933" spans="1:15" ht="18.75" customHeight="1" x14ac:dyDescent="0.25">
      <c r="A2933" s="18"/>
      <c r="B2933" s="54">
        <f>IF(J2933="",0,COUNTIF($J$7:J2933,J2933))</f>
        <v>0</v>
      </c>
      <c r="C2933" s="54" t="str">
        <f t="shared" si="186"/>
        <v>0</v>
      </c>
      <c r="D2933" s="57">
        <f t="shared" si="187"/>
        <v>45291</v>
      </c>
      <c r="E2933" s="54">
        <f t="shared" si="188"/>
        <v>81</v>
      </c>
      <c r="F2933" s="18"/>
      <c r="G2933" s="46"/>
      <c r="H2933" s="3"/>
      <c r="I2933" s="4"/>
      <c r="J2933" s="3"/>
      <c r="K2933" s="21" t="str">
        <f t="shared" si="189"/>
        <v/>
      </c>
      <c r="L2933" s="2"/>
      <c r="M2933" s="2"/>
      <c r="N2933" s="18"/>
      <c r="O2933" s="18"/>
    </row>
    <row r="2934" spans="1:15" ht="18.75" customHeight="1" x14ac:dyDescent="0.25">
      <c r="A2934" s="18"/>
      <c r="B2934" s="54">
        <f>IF(J2934="",0,COUNTIF($J$7:J2934,J2934))</f>
        <v>0</v>
      </c>
      <c r="C2934" s="54" t="str">
        <f t="shared" si="186"/>
        <v>0</v>
      </c>
      <c r="D2934" s="57">
        <f t="shared" si="187"/>
        <v>45291</v>
      </c>
      <c r="E2934" s="54">
        <f t="shared" si="188"/>
        <v>81</v>
      </c>
      <c r="F2934" s="18"/>
      <c r="G2934" s="46"/>
      <c r="H2934" s="3"/>
      <c r="I2934" s="4"/>
      <c r="J2934" s="3"/>
      <c r="K2934" s="21" t="str">
        <f t="shared" si="189"/>
        <v/>
      </c>
      <c r="L2934" s="2"/>
      <c r="M2934" s="2"/>
      <c r="N2934" s="18"/>
      <c r="O2934" s="18"/>
    </row>
    <row r="2935" spans="1:15" ht="18.75" customHeight="1" x14ac:dyDescent="0.25">
      <c r="A2935" s="18"/>
      <c r="B2935" s="54">
        <f>IF(J2935="",0,COUNTIF($J$7:J2935,J2935))</f>
        <v>0</v>
      </c>
      <c r="C2935" s="54" t="str">
        <f t="shared" si="186"/>
        <v>0</v>
      </c>
      <c r="D2935" s="57">
        <f t="shared" si="187"/>
        <v>45291</v>
      </c>
      <c r="E2935" s="54">
        <f t="shared" si="188"/>
        <v>81</v>
      </c>
      <c r="F2935" s="18"/>
      <c r="G2935" s="46"/>
      <c r="H2935" s="3"/>
      <c r="I2935" s="4"/>
      <c r="J2935" s="3"/>
      <c r="K2935" s="21" t="str">
        <f t="shared" si="189"/>
        <v/>
      </c>
      <c r="L2935" s="2"/>
      <c r="M2935" s="2"/>
      <c r="N2935" s="18"/>
      <c r="O2935" s="18"/>
    </row>
    <row r="2936" spans="1:15" ht="18.75" customHeight="1" x14ac:dyDescent="0.25">
      <c r="A2936" s="18"/>
      <c r="B2936" s="54">
        <f>IF(J2936="",0,COUNTIF($J$7:J2936,J2936))</f>
        <v>0</v>
      </c>
      <c r="C2936" s="54" t="str">
        <f t="shared" si="186"/>
        <v>0</v>
      </c>
      <c r="D2936" s="57">
        <f t="shared" si="187"/>
        <v>45291</v>
      </c>
      <c r="E2936" s="54">
        <f t="shared" si="188"/>
        <v>81</v>
      </c>
      <c r="F2936" s="18"/>
      <c r="G2936" s="46"/>
      <c r="H2936" s="3"/>
      <c r="I2936" s="4"/>
      <c r="J2936" s="3"/>
      <c r="K2936" s="21" t="str">
        <f t="shared" si="189"/>
        <v/>
      </c>
      <c r="L2936" s="2"/>
      <c r="M2936" s="2"/>
      <c r="N2936" s="18"/>
      <c r="O2936" s="18"/>
    </row>
    <row r="2937" spans="1:15" ht="18.75" customHeight="1" x14ac:dyDescent="0.25">
      <c r="A2937" s="18"/>
      <c r="B2937" s="54">
        <f>IF(J2937="",0,COUNTIF($J$7:J2937,J2937))</f>
        <v>0</v>
      </c>
      <c r="C2937" s="54" t="str">
        <f t="shared" si="186"/>
        <v>0</v>
      </c>
      <c r="D2937" s="57">
        <f t="shared" si="187"/>
        <v>45291</v>
      </c>
      <c r="E2937" s="54">
        <f t="shared" si="188"/>
        <v>81</v>
      </c>
      <c r="F2937" s="18"/>
      <c r="G2937" s="46"/>
      <c r="H2937" s="3"/>
      <c r="I2937" s="4"/>
      <c r="J2937" s="3"/>
      <c r="K2937" s="21" t="str">
        <f t="shared" si="189"/>
        <v/>
      </c>
      <c r="L2937" s="2"/>
      <c r="M2937" s="2"/>
      <c r="N2937" s="18"/>
      <c r="O2937" s="18"/>
    </row>
    <row r="2938" spans="1:15" ht="18.75" customHeight="1" x14ac:dyDescent="0.25">
      <c r="A2938" s="18"/>
      <c r="B2938" s="54">
        <f>IF(J2938="",0,COUNTIF($J$7:J2938,J2938))</f>
        <v>0</v>
      </c>
      <c r="C2938" s="54" t="str">
        <f t="shared" si="186"/>
        <v>0</v>
      </c>
      <c r="D2938" s="57">
        <f t="shared" si="187"/>
        <v>45291</v>
      </c>
      <c r="E2938" s="54">
        <f t="shared" si="188"/>
        <v>81</v>
      </c>
      <c r="F2938" s="18"/>
      <c r="G2938" s="46"/>
      <c r="H2938" s="3"/>
      <c r="I2938" s="4"/>
      <c r="J2938" s="3"/>
      <c r="K2938" s="21" t="str">
        <f t="shared" si="189"/>
        <v/>
      </c>
      <c r="L2938" s="2"/>
      <c r="M2938" s="2"/>
      <c r="N2938" s="18"/>
      <c r="O2938" s="18"/>
    </row>
    <row r="2939" spans="1:15" ht="18.75" customHeight="1" x14ac:dyDescent="0.25">
      <c r="A2939" s="18"/>
      <c r="B2939" s="54">
        <f>IF(J2939="",0,COUNTIF($J$7:J2939,J2939))</f>
        <v>0</v>
      </c>
      <c r="C2939" s="54" t="str">
        <f t="shared" si="186"/>
        <v>0</v>
      </c>
      <c r="D2939" s="57">
        <f t="shared" si="187"/>
        <v>45291</v>
      </c>
      <c r="E2939" s="54">
        <f t="shared" si="188"/>
        <v>81</v>
      </c>
      <c r="F2939" s="18"/>
      <c r="G2939" s="46"/>
      <c r="H2939" s="3"/>
      <c r="I2939" s="4"/>
      <c r="J2939" s="3"/>
      <c r="K2939" s="21" t="str">
        <f t="shared" si="189"/>
        <v/>
      </c>
      <c r="L2939" s="2"/>
      <c r="M2939" s="2"/>
      <c r="N2939" s="18"/>
      <c r="O2939" s="18"/>
    </row>
    <row r="2940" spans="1:15" ht="18.75" customHeight="1" x14ac:dyDescent="0.25">
      <c r="A2940" s="18"/>
      <c r="B2940" s="54">
        <f>IF(J2940="",0,COUNTIF($J$7:J2940,J2940))</f>
        <v>0</v>
      </c>
      <c r="C2940" s="54" t="str">
        <f t="shared" si="186"/>
        <v>0</v>
      </c>
      <c r="D2940" s="57">
        <f t="shared" si="187"/>
        <v>45291</v>
      </c>
      <c r="E2940" s="54">
        <f t="shared" si="188"/>
        <v>81</v>
      </c>
      <c r="F2940" s="18"/>
      <c r="G2940" s="46"/>
      <c r="H2940" s="3"/>
      <c r="I2940" s="4"/>
      <c r="J2940" s="3"/>
      <c r="K2940" s="21" t="str">
        <f t="shared" si="189"/>
        <v/>
      </c>
      <c r="L2940" s="2"/>
      <c r="M2940" s="2"/>
      <c r="N2940" s="18"/>
      <c r="O2940" s="18"/>
    </row>
    <row r="2941" spans="1:15" ht="18.75" customHeight="1" x14ac:dyDescent="0.25">
      <c r="A2941" s="18"/>
      <c r="B2941" s="54">
        <f>IF(J2941="",0,COUNTIF($J$7:J2941,J2941))</f>
        <v>0</v>
      </c>
      <c r="C2941" s="54" t="str">
        <f t="shared" si="186"/>
        <v>0</v>
      </c>
      <c r="D2941" s="57">
        <f t="shared" si="187"/>
        <v>45291</v>
      </c>
      <c r="E2941" s="54">
        <f t="shared" si="188"/>
        <v>81</v>
      </c>
      <c r="F2941" s="18"/>
      <c r="G2941" s="46"/>
      <c r="H2941" s="3"/>
      <c r="I2941" s="4"/>
      <c r="J2941" s="3"/>
      <c r="K2941" s="21" t="str">
        <f t="shared" si="189"/>
        <v/>
      </c>
      <c r="L2941" s="2"/>
      <c r="M2941" s="2"/>
      <c r="N2941" s="18"/>
      <c r="O2941" s="18"/>
    </row>
    <row r="2942" spans="1:15" ht="18.75" customHeight="1" x14ac:dyDescent="0.25">
      <c r="A2942" s="18"/>
      <c r="B2942" s="54">
        <f>IF(J2942="",0,COUNTIF($J$7:J2942,J2942))</f>
        <v>0</v>
      </c>
      <c r="C2942" s="54" t="str">
        <f t="shared" si="186"/>
        <v>0</v>
      </c>
      <c r="D2942" s="57">
        <f t="shared" si="187"/>
        <v>45291</v>
      </c>
      <c r="E2942" s="54">
        <f t="shared" si="188"/>
        <v>81</v>
      </c>
      <c r="F2942" s="18"/>
      <c r="G2942" s="46"/>
      <c r="H2942" s="3"/>
      <c r="I2942" s="4"/>
      <c r="J2942" s="3"/>
      <c r="K2942" s="21" t="str">
        <f t="shared" si="189"/>
        <v/>
      </c>
      <c r="L2942" s="2"/>
      <c r="M2942" s="2"/>
      <c r="N2942" s="18"/>
      <c r="O2942" s="18"/>
    </row>
    <row r="2943" spans="1:15" ht="18.75" customHeight="1" x14ac:dyDescent="0.25">
      <c r="A2943" s="18"/>
      <c r="B2943" s="54">
        <f>IF(J2943="",0,COUNTIF($J$7:J2943,J2943))</f>
        <v>0</v>
      </c>
      <c r="C2943" s="54" t="str">
        <f t="shared" si="186"/>
        <v>0</v>
      </c>
      <c r="D2943" s="57">
        <f t="shared" si="187"/>
        <v>45291</v>
      </c>
      <c r="E2943" s="54">
        <f t="shared" si="188"/>
        <v>81</v>
      </c>
      <c r="F2943" s="18"/>
      <c r="G2943" s="46"/>
      <c r="H2943" s="3"/>
      <c r="I2943" s="4"/>
      <c r="J2943" s="3"/>
      <c r="K2943" s="21" t="str">
        <f t="shared" si="189"/>
        <v/>
      </c>
      <c r="L2943" s="2"/>
      <c r="M2943" s="2"/>
      <c r="N2943" s="18"/>
      <c r="O2943" s="18"/>
    </row>
    <row r="2944" spans="1:15" ht="18.75" customHeight="1" x14ac:dyDescent="0.25">
      <c r="A2944" s="18"/>
      <c r="B2944" s="54">
        <f>IF(J2944="",0,COUNTIF($J$7:J2944,J2944))</f>
        <v>0</v>
      </c>
      <c r="C2944" s="54" t="str">
        <f t="shared" si="186"/>
        <v>0</v>
      </c>
      <c r="D2944" s="57">
        <f t="shared" si="187"/>
        <v>45291</v>
      </c>
      <c r="E2944" s="54">
        <f t="shared" si="188"/>
        <v>81</v>
      </c>
      <c r="F2944" s="18"/>
      <c r="G2944" s="46"/>
      <c r="H2944" s="3"/>
      <c r="I2944" s="4"/>
      <c r="J2944" s="3"/>
      <c r="K2944" s="21" t="str">
        <f t="shared" si="189"/>
        <v/>
      </c>
      <c r="L2944" s="2"/>
      <c r="M2944" s="2"/>
      <c r="N2944" s="18"/>
      <c r="O2944" s="18"/>
    </row>
    <row r="2945" spans="1:15" ht="18.75" customHeight="1" x14ac:dyDescent="0.25">
      <c r="A2945" s="18"/>
      <c r="B2945" s="54">
        <f>IF(J2945="",0,COUNTIF($J$7:J2945,J2945))</f>
        <v>0</v>
      </c>
      <c r="C2945" s="54" t="str">
        <f t="shared" si="186"/>
        <v>0</v>
      </c>
      <c r="D2945" s="57">
        <f t="shared" si="187"/>
        <v>45291</v>
      </c>
      <c r="E2945" s="54">
        <f t="shared" si="188"/>
        <v>81</v>
      </c>
      <c r="F2945" s="18"/>
      <c r="G2945" s="46"/>
      <c r="H2945" s="3"/>
      <c r="I2945" s="4"/>
      <c r="J2945" s="3"/>
      <c r="K2945" s="21" t="str">
        <f t="shared" si="189"/>
        <v/>
      </c>
      <c r="L2945" s="2"/>
      <c r="M2945" s="2"/>
      <c r="N2945" s="18"/>
      <c r="O2945" s="18"/>
    </row>
    <row r="2946" spans="1:15" ht="18.75" customHeight="1" x14ac:dyDescent="0.25">
      <c r="A2946" s="18"/>
      <c r="B2946" s="54">
        <f>IF(J2946="",0,COUNTIF($J$7:J2946,J2946))</f>
        <v>0</v>
      </c>
      <c r="C2946" s="54" t="str">
        <f t="shared" si="186"/>
        <v>0</v>
      </c>
      <c r="D2946" s="57">
        <f t="shared" si="187"/>
        <v>45291</v>
      </c>
      <c r="E2946" s="54">
        <f t="shared" si="188"/>
        <v>81</v>
      </c>
      <c r="F2946" s="18"/>
      <c r="G2946" s="46"/>
      <c r="H2946" s="3"/>
      <c r="I2946" s="4"/>
      <c r="J2946" s="3"/>
      <c r="K2946" s="21" t="str">
        <f t="shared" si="189"/>
        <v/>
      </c>
      <c r="L2946" s="2"/>
      <c r="M2946" s="2"/>
      <c r="N2946" s="18"/>
      <c r="O2946" s="18"/>
    </row>
    <row r="2947" spans="1:15" ht="18.75" customHeight="1" x14ac:dyDescent="0.25">
      <c r="A2947" s="18"/>
      <c r="B2947" s="54">
        <f>IF(J2947="",0,COUNTIF($J$7:J2947,J2947))</f>
        <v>0</v>
      </c>
      <c r="C2947" s="54" t="str">
        <f t="shared" si="186"/>
        <v>0</v>
      </c>
      <c r="D2947" s="57">
        <f t="shared" si="187"/>
        <v>45291</v>
      </c>
      <c r="E2947" s="54">
        <f t="shared" si="188"/>
        <v>81</v>
      </c>
      <c r="F2947" s="18"/>
      <c r="G2947" s="46"/>
      <c r="H2947" s="3"/>
      <c r="I2947" s="4"/>
      <c r="J2947" s="3"/>
      <c r="K2947" s="21" t="str">
        <f t="shared" si="189"/>
        <v/>
      </c>
      <c r="L2947" s="2"/>
      <c r="M2947" s="2"/>
      <c r="N2947" s="18"/>
      <c r="O2947" s="18"/>
    </row>
    <row r="2948" spans="1:15" ht="18.75" customHeight="1" x14ac:dyDescent="0.25">
      <c r="A2948" s="18"/>
      <c r="B2948" s="54">
        <f>IF(J2948="",0,COUNTIF($J$7:J2948,J2948))</f>
        <v>0</v>
      </c>
      <c r="C2948" s="54" t="str">
        <f t="shared" si="186"/>
        <v>0</v>
      </c>
      <c r="D2948" s="57">
        <f t="shared" si="187"/>
        <v>45291</v>
      </c>
      <c r="E2948" s="54">
        <f t="shared" si="188"/>
        <v>81</v>
      </c>
      <c r="F2948" s="18"/>
      <c r="G2948" s="46"/>
      <c r="H2948" s="3"/>
      <c r="I2948" s="4"/>
      <c r="J2948" s="3"/>
      <c r="K2948" s="21" t="str">
        <f t="shared" si="189"/>
        <v/>
      </c>
      <c r="L2948" s="2"/>
      <c r="M2948" s="2"/>
      <c r="N2948" s="18"/>
      <c r="O2948" s="18"/>
    </row>
    <row r="2949" spans="1:15" ht="18.75" customHeight="1" x14ac:dyDescent="0.25">
      <c r="A2949" s="18"/>
      <c r="B2949" s="54">
        <f>IF(J2949="",0,COUNTIF($J$7:J2949,J2949))</f>
        <v>0</v>
      </c>
      <c r="C2949" s="54" t="str">
        <f t="shared" si="186"/>
        <v>0</v>
      </c>
      <c r="D2949" s="57">
        <f t="shared" si="187"/>
        <v>45291</v>
      </c>
      <c r="E2949" s="54">
        <f t="shared" si="188"/>
        <v>81</v>
      </c>
      <c r="F2949" s="18"/>
      <c r="G2949" s="46"/>
      <c r="H2949" s="3"/>
      <c r="I2949" s="4"/>
      <c r="J2949" s="3"/>
      <c r="K2949" s="21" t="str">
        <f t="shared" si="189"/>
        <v/>
      </c>
      <c r="L2949" s="2"/>
      <c r="M2949" s="2"/>
      <c r="N2949" s="18"/>
      <c r="O2949" s="18"/>
    </row>
    <row r="2950" spans="1:15" ht="18.75" customHeight="1" x14ac:dyDescent="0.25">
      <c r="A2950" s="18"/>
      <c r="B2950" s="54">
        <f>IF(J2950="",0,COUNTIF($J$7:J2950,J2950))</f>
        <v>0</v>
      </c>
      <c r="C2950" s="54" t="str">
        <f t="shared" si="186"/>
        <v>0</v>
      </c>
      <c r="D2950" s="57">
        <f t="shared" si="187"/>
        <v>45291</v>
      </c>
      <c r="E2950" s="54">
        <f t="shared" si="188"/>
        <v>81</v>
      </c>
      <c r="F2950" s="18"/>
      <c r="G2950" s="46"/>
      <c r="H2950" s="3"/>
      <c r="I2950" s="4"/>
      <c r="J2950" s="3"/>
      <c r="K2950" s="21" t="str">
        <f t="shared" si="189"/>
        <v/>
      </c>
      <c r="L2950" s="2"/>
      <c r="M2950" s="2"/>
      <c r="N2950" s="18"/>
      <c r="O2950" s="18"/>
    </row>
    <row r="2951" spans="1:15" ht="18.75" customHeight="1" x14ac:dyDescent="0.25">
      <c r="A2951" s="18"/>
      <c r="B2951" s="54">
        <f>IF(J2951="",0,COUNTIF($J$7:J2951,J2951))</f>
        <v>0</v>
      </c>
      <c r="C2951" s="54" t="str">
        <f t="shared" si="186"/>
        <v>0</v>
      </c>
      <c r="D2951" s="57">
        <f t="shared" si="187"/>
        <v>45291</v>
      </c>
      <c r="E2951" s="54">
        <f t="shared" si="188"/>
        <v>81</v>
      </c>
      <c r="F2951" s="18"/>
      <c r="G2951" s="46"/>
      <c r="H2951" s="3"/>
      <c r="I2951" s="4"/>
      <c r="J2951" s="3"/>
      <c r="K2951" s="21" t="str">
        <f t="shared" si="189"/>
        <v/>
      </c>
      <c r="L2951" s="2"/>
      <c r="M2951" s="2"/>
      <c r="N2951" s="18"/>
      <c r="O2951" s="18"/>
    </row>
    <row r="2952" spans="1:15" ht="18.75" customHeight="1" x14ac:dyDescent="0.25">
      <c r="A2952" s="18"/>
      <c r="B2952" s="54">
        <f>IF(J2952="",0,COUNTIF($J$7:J2952,J2952))</f>
        <v>0</v>
      </c>
      <c r="C2952" s="54" t="str">
        <f t="shared" si="186"/>
        <v>0</v>
      </c>
      <c r="D2952" s="57">
        <f t="shared" si="187"/>
        <v>45291</v>
      </c>
      <c r="E2952" s="54">
        <f t="shared" si="188"/>
        <v>81</v>
      </c>
      <c r="F2952" s="18"/>
      <c r="G2952" s="46"/>
      <c r="H2952" s="3"/>
      <c r="I2952" s="4"/>
      <c r="J2952" s="3"/>
      <c r="K2952" s="21" t="str">
        <f t="shared" si="189"/>
        <v/>
      </c>
      <c r="L2952" s="2"/>
      <c r="M2952" s="2"/>
      <c r="N2952" s="18"/>
      <c r="O2952" s="18"/>
    </row>
    <row r="2953" spans="1:15" ht="18.75" customHeight="1" x14ac:dyDescent="0.25">
      <c r="A2953" s="18"/>
      <c r="B2953" s="54">
        <f>IF(J2953="",0,COUNTIF($J$7:J2953,J2953))</f>
        <v>0</v>
      </c>
      <c r="C2953" s="54" t="str">
        <f t="shared" si="186"/>
        <v>0</v>
      </c>
      <c r="D2953" s="57">
        <f t="shared" si="187"/>
        <v>45291</v>
      </c>
      <c r="E2953" s="54">
        <f t="shared" si="188"/>
        <v>81</v>
      </c>
      <c r="F2953" s="18"/>
      <c r="G2953" s="46"/>
      <c r="H2953" s="3"/>
      <c r="I2953" s="4"/>
      <c r="J2953" s="3"/>
      <c r="K2953" s="21" t="str">
        <f t="shared" si="189"/>
        <v/>
      </c>
      <c r="L2953" s="2"/>
      <c r="M2953" s="2"/>
      <c r="N2953" s="18"/>
      <c r="O2953" s="18"/>
    </row>
    <row r="2954" spans="1:15" ht="18.75" customHeight="1" x14ac:dyDescent="0.25">
      <c r="A2954" s="18"/>
      <c r="B2954" s="54">
        <f>IF(J2954="",0,COUNTIF($J$7:J2954,J2954))</f>
        <v>0</v>
      </c>
      <c r="C2954" s="54" t="str">
        <f t="shared" si="186"/>
        <v>0</v>
      </c>
      <c r="D2954" s="57">
        <f t="shared" si="187"/>
        <v>45291</v>
      </c>
      <c r="E2954" s="54">
        <f t="shared" si="188"/>
        <v>81</v>
      </c>
      <c r="F2954" s="18"/>
      <c r="G2954" s="46"/>
      <c r="H2954" s="3"/>
      <c r="I2954" s="4"/>
      <c r="J2954" s="3"/>
      <c r="K2954" s="21" t="str">
        <f t="shared" si="189"/>
        <v/>
      </c>
      <c r="L2954" s="2"/>
      <c r="M2954" s="2"/>
      <c r="N2954" s="18"/>
      <c r="O2954" s="18"/>
    </row>
    <row r="2955" spans="1:15" ht="18.75" customHeight="1" x14ac:dyDescent="0.25">
      <c r="A2955" s="18"/>
      <c r="B2955" s="54">
        <f>IF(J2955="",0,COUNTIF($J$7:J2955,J2955))</f>
        <v>0</v>
      </c>
      <c r="C2955" s="54" t="str">
        <f t="shared" si="186"/>
        <v>0</v>
      </c>
      <c r="D2955" s="57">
        <f t="shared" si="187"/>
        <v>45291</v>
      </c>
      <c r="E2955" s="54">
        <f t="shared" si="188"/>
        <v>81</v>
      </c>
      <c r="F2955" s="18"/>
      <c r="G2955" s="46"/>
      <c r="H2955" s="3"/>
      <c r="I2955" s="4"/>
      <c r="J2955" s="3"/>
      <c r="K2955" s="21" t="str">
        <f t="shared" si="189"/>
        <v/>
      </c>
      <c r="L2955" s="2"/>
      <c r="M2955" s="2"/>
      <c r="N2955" s="18"/>
      <c r="O2955" s="18"/>
    </row>
    <row r="2956" spans="1:15" ht="18.75" customHeight="1" x14ac:dyDescent="0.25">
      <c r="A2956" s="18"/>
      <c r="B2956" s="54">
        <f>IF(J2956="",0,COUNTIF($J$7:J2956,J2956))</f>
        <v>0</v>
      </c>
      <c r="C2956" s="54" t="str">
        <f t="shared" si="186"/>
        <v>0</v>
      </c>
      <c r="D2956" s="57">
        <f t="shared" si="187"/>
        <v>45291</v>
      </c>
      <c r="E2956" s="54">
        <f t="shared" si="188"/>
        <v>81</v>
      </c>
      <c r="F2956" s="18"/>
      <c r="G2956" s="46"/>
      <c r="H2956" s="3"/>
      <c r="I2956" s="4"/>
      <c r="J2956" s="3"/>
      <c r="K2956" s="21" t="str">
        <f t="shared" si="189"/>
        <v/>
      </c>
      <c r="L2956" s="2"/>
      <c r="M2956" s="2"/>
      <c r="N2956" s="18"/>
      <c r="O2956" s="18"/>
    </row>
    <row r="2957" spans="1:15" ht="18.75" customHeight="1" x14ac:dyDescent="0.25">
      <c r="A2957" s="18"/>
      <c r="B2957" s="54">
        <f>IF(J2957="",0,COUNTIF($J$7:J2957,J2957))</f>
        <v>0</v>
      </c>
      <c r="C2957" s="54" t="str">
        <f t="shared" si="186"/>
        <v>0</v>
      </c>
      <c r="D2957" s="57">
        <f t="shared" si="187"/>
        <v>45291</v>
      </c>
      <c r="E2957" s="54">
        <f t="shared" si="188"/>
        <v>81</v>
      </c>
      <c r="F2957" s="18"/>
      <c r="G2957" s="46"/>
      <c r="H2957" s="3"/>
      <c r="I2957" s="4"/>
      <c r="J2957" s="3"/>
      <c r="K2957" s="21" t="str">
        <f t="shared" si="189"/>
        <v/>
      </c>
      <c r="L2957" s="2"/>
      <c r="M2957" s="2"/>
      <c r="N2957" s="18"/>
      <c r="O2957" s="18"/>
    </row>
    <row r="2958" spans="1:15" ht="18.75" customHeight="1" x14ac:dyDescent="0.25">
      <c r="A2958" s="18"/>
      <c r="B2958" s="54">
        <f>IF(J2958="",0,COUNTIF($J$7:J2958,J2958))</f>
        <v>0</v>
      </c>
      <c r="C2958" s="54" t="str">
        <f t="shared" si="186"/>
        <v>0</v>
      </c>
      <c r="D2958" s="57">
        <f t="shared" si="187"/>
        <v>45291</v>
      </c>
      <c r="E2958" s="54">
        <f t="shared" si="188"/>
        <v>81</v>
      </c>
      <c r="F2958" s="18"/>
      <c r="G2958" s="46"/>
      <c r="H2958" s="3"/>
      <c r="I2958" s="4"/>
      <c r="J2958" s="3"/>
      <c r="K2958" s="21" t="str">
        <f t="shared" si="189"/>
        <v/>
      </c>
      <c r="L2958" s="2"/>
      <c r="M2958" s="2"/>
      <c r="N2958" s="18"/>
      <c r="O2958" s="18"/>
    </row>
    <row r="2959" spans="1:15" ht="18.75" customHeight="1" x14ac:dyDescent="0.25">
      <c r="A2959" s="18"/>
      <c r="B2959" s="54">
        <f>IF(J2959="",0,COUNTIF($J$7:J2959,J2959))</f>
        <v>0</v>
      </c>
      <c r="C2959" s="54" t="str">
        <f t="shared" si="186"/>
        <v>0</v>
      </c>
      <c r="D2959" s="57">
        <f t="shared" si="187"/>
        <v>45291</v>
      </c>
      <c r="E2959" s="54">
        <f t="shared" si="188"/>
        <v>81</v>
      </c>
      <c r="F2959" s="18"/>
      <c r="G2959" s="46"/>
      <c r="H2959" s="3"/>
      <c r="I2959" s="4"/>
      <c r="J2959" s="3"/>
      <c r="K2959" s="21" t="str">
        <f t="shared" si="189"/>
        <v/>
      </c>
      <c r="L2959" s="2"/>
      <c r="M2959" s="2"/>
      <c r="N2959" s="18"/>
      <c r="O2959" s="18"/>
    </row>
    <row r="2960" spans="1:15" ht="18.75" customHeight="1" x14ac:dyDescent="0.25">
      <c r="A2960" s="18"/>
      <c r="B2960" s="54">
        <f>IF(J2960="",0,COUNTIF($J$7:J2960,J2960))</f>
        <v>0</v>
      </c>
      <c r="C2960" s="54" t="str">
        <f t="shared" si="186"/>
        <v>0</v>
      </c>
      <c r="D2960" s="57">
        <f t="shared" si="187"/>
        <v>45291</v>
      </c>
      <c r="E2960" s="54">
        <f t="shared" si="188"/>
        <v>81</v>
      </c>
      <c r="F2960" s="18"/>
      <c r="G2960" s="46"/>
      <c r="H2960" s="3"/>
      <c r="I2960" s="4"/>
      <c r="J2960" s="3"/>
      <c r="K2960" s="21" t="str">
        <f t="shared" si="189"/>
        <v/>
      </c>
      <c r="L2960" s="2"/>
      <c r="M2960" s="2"/>
      <c r="N2960" s="18"/>
      <c r="O2960" s="18"/>
    </row>
    <row r="2961" spans="1:15" ht="18.75" customHeight="1" x14ac:dyDescent="0.25">
      <c r="A2961" s="18"/>
      <c r="B2961" s="54">
        <f>IF(J2961="",0,COUNTIF($J$7:J2961,J2961))</f>
        <v>0</v>
      </c>
      <c r="C2961" s="54" t="str">
        <f t="shared" si="186"/>
        <v>0</v>
      </c>
      <c r="D2961" s="57">
        <f t="shared" si="187"/>
        <v>45291</v>
      </c>
      <c r="E2961" s="54">
        <f t="shared" si="188"/>
        <v>81</v>
      </c>
      <c r="F2961" s="18"/>
      <c r="G2961" s="46"/>
      <c r="H2961" s="3"/>
      <c r="I2961" s="4"/>
      <c r="J2961" s="3"/>
      <c r="K2961" s="21" t="str">
        <f t="shared" si="189"/>
        <v/>
      </c>
      <c r="L2961" s="2"/>
      <c r="M2961" s="2"/>
      <c r="N2961" s="18"/>
      <c r="O2961" s="18"/>
    </row>
    <row r="2962" spans="1:15" ht="18.75" customHeight="1" x14ac:dyDescent="0.25">
      <c r="A2962" s="18"/>
      <c r="B2962" s="54">
        <f>IF(J2962="",0,COUNTIF($J$7:J2962,J2962))</f>
        <v>0</v>
      </c>
      <c r="C2962" s="54" t="str">
        <f t="shared" si="186"/>
        <v>0</v>
      </c>
      <c r="D2962" s="57">
        <f t="shared" si="187"/>
        <v>45291</v>
      </c>
      <c r="E2962" s="54">
        <f t="shared" si="188"/>
        <v>81</v>
      </c>
      <c r="F2962" s="18"/>
      <c r="G2962" s="46"/>
      <c r="H2962" s="3"/>
      <c r="I2962" s="4"/>
      <c r="J2962" s="3"/>
      <c r="K2962" s="21" t="str">
        <f t="shared" si="189"/>
        <v/>
      </c>
      <c r="L2962" s="2"/>
      <c r="M2962" s="2"/>
      <c r="N2962" s="18"/>
      <c r="O2962" s="18"/>
    </row>
    <row r="2963" spans="1:15" ht="18.75" customHeight="1" x14ac:dyDescent="0.25">
      <c r="A2963" s="18"/>
      <c r="B2963" s="54">
        <f>IF(J2963="",0,COUNTIF($J$7:J2963,J2963))</f>
        <v>0</v>
      </c>
      <c r="C2963" s="54" t="str">
        <f t="shared" si="186"/>
        <v>0</v>
      </c>
      <c r="D2963" s="57">
        <f t="shared" si="187"/>
        <v>45291</v>
      </c>
      <c r="E2963" s="54">
        <f t="shared" si="188"/>
        <v>81</v>
      </c>
      <c r="F2963" s="18"/>
      <c r="G2963" s="46"/>
      <c r="H2963" s="3"/>
      <c r="I2963" s="4"/>
      <c r="J2963" s="3"/>
      <c r="K2963" s="21" t="str">
        <f t="shared" si="189"/>
        <v/>
      </c>
      <c r="L2963" s="2"/>
      <c r="M2963" s="2"/>
      <c r="N2963" s="18"/>
      <c r="O2963" s="18"/>
    </row>
    <row r="2964" spans="1:15" ht="18.75" customHeight="1" x14ac:dyDescent="0.25">
      <c r="A2964" s="18"/>
      <c r="B2964" s="54">
        <f>IF(J2964="",0,COUNTIF($J$7:J2964,J2964))</f>
        <v>0</v>
      </c>
      <c r="C2964" s="54" t="str">
        <f t="shared" si="186"/>
        <v>0</v>
      </c>
      <c r="D2964" s="57">
        <f t="shared" si="187"/>
        <v>45291</v>
      </c>
      <c r="E2964" s="54">
        <f t="shared" si="188"/>
        <v>81</v>
      </c>
      <c r="F2964" s="18"/>
      <c r="G2964" s="46"/>
      <c r="H2964" s="3"/>
      <c r="I2964" s="4"/>
      <c r="J2964" s="3"/>
      <c r="K2964" s="21" t="str">
        <f t="shared" si="189"/>
        <v/>
      </c>
      <c r="L2964" s="2"/>
      <c r="M2964" s="2"/>
      <c r="N2964" s="18"/>
      <c r="O2964" s="18"/>
    </row>
    <row r="2965" spans="1:15" ht="18.75" customHeight="1" x14ac:dyDescent="0.25">
      <c r="A2965" s="18"/>
      <c r="B2965" s="54">
        <f>IF(J2965="",0,COUNTIF($J$7:J2965,J2965))</f>
        <v>0</v>
      </c>
      <c r="C2965" s="54" t="str">
        <f t="shared" si="186"/>
        <v>0</v>
      </c>
      <c r="D2965" s="57">
        <f t="shared" si="187"/>
        <v>45291</v>
      </c>
      <c r="E2965" s="54">
        <f t="shared" si="188"/>
        <v>81</v>
      </c>
      <c r="F2965" s="18"/>
      <c r="G2965" s="46"/>
      <c r="H2965" s="3"/>
      <c r="I2965" s="4"/>
      <c r="J2965" s="3"/>
      <c r="K2965" s="21" t="str">
        <f t="shared" si="189"/>
        <v/>
      </c>
      <c r="L2965" s="2"/>
      <c r="M2965" s="2"/>
      <c r="N2965" s="18"/>
      <c r="O2965" s="18"/>
    </row>
    <row r="2966" spans="1:15" ht="18.75" customHeight="1" x14ac:dyDescent="0.25">
      <c r="A2966" s="18"/>
      <c r="B2966" s="54">
        <f>IF(J2966="",0,COUNTIF($J$7:J2966,J2966))</f>
        <v>0</v>
      </c>
      <c r="C2966" s="54" t="str">
        <f t="shared" si="186"/>
        <v>0</v>
      </c>
      <c r="D2966" s="57">
        <f t="shared" si="187"/>
        <v>45291</v>
      </c>
      <c r="E2966" s="54">
        <f t="shared" si="188"/>
        <v>81</v>
      </c>
      <c r="F2966" s="18"/>
      <c r="G2966" s="46"/>
      <c r="H2966" s="3"/>
      <c r="I2966" s="4"/>
      <c r="J2966" s="3"/>
      <c r="K2966" s="21" t="str">
        <f t="shared" si="189"/>
        <v/>
      </c>
      <c r="L2966" s="2"/>
      <c r="M2966" s="2"/>
      <c r="N2966" s="18"/>
      <c r="O2966" s="18"/>
    </row>
    <row r="2967" spans="1:15" ht="18.75" customHeight="1" x14ac:dyDescent="0.25">
      <c r="A2967" s="18"/>
      <c r="B2967" s="54">
        <f>IF(J2967="",0,COUNTIF($J$7:J2967,J2967))</f>
        <v>0</v>
      </c>
      <c r="C2967" s="54" t="str">
        <f t="shared" si="186"/>
        <v>0</v>
      </c>
      <c r="D2967" s="57">
        <f t="shared" si="187"/>
        <v>45291</v>
      </c>
      <c r="E2967" s="54">
        <f t="shared" si="188"/>
        <v>81</v>
      </c>
      <c r="F2967" s="18"/>
      <c r="G2967" s="46"/>
      <c r="H2967" s="3"/>
      <c r="I2967" s="4"/>
      <c r="J2967" s="3"/>
      <c r="K2967" s="21" t="str">
        <f t="shared" si="189"/>
        <v/>
      </c>
      <c r="L2967" s="2"/>
      <c r="M2967" s="2"/>
      <c r="N2967" s="18"/>
      <c r="O2967" s="18"/>
    </row>
    <row r="2968" spans="1:15" ht="18.75" customHeight="1" x14ac:dyDescent="0.25">
      <c r="A2968" s="18"/>
      <c r="B2968" s="54">
        <f>IF(J2968="",0,COUNTIF($J$7:J2968,J2968))</f>
        <v>0</v>
      </c>
      <c r="C2968" s="54" t="str">
        <f t="shared" si="186"/>
        <v>0</v>
      </c>
      <c r="D2968" s="57">
        <f t="shared" si="187"/>
        <v>45291</v>
      </c>
      <c r="E2968" s="54">
        <f t="shared" si="188"/>
        <v>81</v>
      </c>
      <c r="F2968" s="18"/>
      <c r="G2968" s="46"/>
      <c r="H2968" s="3"/>
      <c r="I2968" s="4"/>
      <c r="J2968" s="3"/>
      <c r="K2968" s="21" t="str">
        <f t="shared" si="189"/>
        <v/>
      </c>
      <c r="L2968" s="2"/>
      <c r="M2968" s="2"/>
      <c r="N2968" s="18"/>
      <c r="O2968" s="18"/>
    </row>
    <row r="2969" spans="1:15" ht="18.75" customHeight="1" x14ac:dyDescent="0.25">
      <c r="A2969" s="18"/>
      <c r="B2969" s="54">
        <f>IF(J2969="",0,COUNTIF($J$7:J2969,J2969))</f>
        <v>0</v>
      </c>
      <c r="C2969" s="54" t="str">
        <f t="shared" si="186"/>
        <v>0</v>
      </c>
      <c r="D2969" s="57">
        <f t="shared" si="187"/>
        <v>45291</v>
      </c>
      <c r="E2969" s="54">
        <f t="shared" si="188"/>
        <v>81</v>
      </c>
      <c r="F2969" s="18"/>
      <c r="G2969" s="46"/>
      <c r="H2969" s="3"/>
      <c r="I2969" s="4"/>
      <c r="J2969" s="3"/>
      <c r="K2969" s="21" t="str">
        <f t="shared" si="189"/>
        <v/>
      </c>
      <c r="L2969" s="2"/>
      <c r="M2969" s="2"/>
      <c r="N2969" s="18"/>
      <c r="O2969" s="18"/>
    </row>
    <row r="2970" spans="1:15" ht="18.75" customHeight="1" x14ac:dyDescent="0.25">
      <c r="A2970" s="18"/>
      <c r="B2970" s="54">
        <f>IF(J2970="",0,COUNTIF($J$7:J2970,J2970))</f>
        <v>0</v>
      </c>
      <c r="C2970" s="54" t="str">
        <f t="shared" si="186"/>
        <v>0</v>
      </c>
      <c r="D2970" s="57">
        <f t="shared" si="187"/>
        <v>45291</v>
      </c>
      <c r="E2970" s="54">
        <f t="shared" si="188"/>
        <v>81</v>
      </c>
      <c r="F2970" s="18"/>
      <c r="G2970" s="46"/>
      <c r="H2970" s="3"/>
      <c r="I2970" s="4"/>
      <c r="J2970" s="3"/>
      <c r="K2970" s="21" t="str">
        <f t="shared" si="189"/>
        <v/>
      </c>
      <c r="L2970" s="2"/>
      <c r="M2970" s="2"/>
      <c r="N2970" s="18"/>
      <c r="O2970" s="18"/>
    </row>
    <row r="2971" spans="1:15" ht="18.75" customHeight="1" x14ac:dyDescent="0.25">
      <c r="A2971" s="18"/>
      <c r="B2971" s="54">
        <f>IF(J2971="",0,COUNTIF($J$7:J2971,J2971))</f>
        <v>0</v>
      </c>
      <c r="C2971" s="54" t="str">
        <f t="shared" si="186"/>
        <v>0</v>
      </c>
      <c r="D2971" s="57">
        <f t="shared" si="187"/>
        <v>45291</v>
      </c>
      <c r="E2971" s="54">
        <f t="shared" si="188"/>
        <v>81</v>
      </c>
      <c r="F2971" s="18"/>
      <c r="G2971" s="46"/>
      <c r="H2971" s="3"/>
      <c r="I2971" s="4"/>
      <c r="J2971" s="3"/>
      <c r="K2971" s="21" t="str">
        <f t="shared" si="189"/>
        <v/>
      </c>
      <c r="L2971" s="2"/>
      <c r="M2971" s="2"/>
      <c r="N2971" s="18"/>
      <c r="O2971" s="18"/>
    </row>
    <row r="2972" spans="1:15" ht="18.75" customHeight="1" x14ac:dyDescent="0.25">
      <c r="A2972" s="18"/>
      <c r="B2972" s="54">
        <f>IF(J2972="",0,COUNTIF($J$7:J2972,J2972))</f>
        <v>0</v>
      </c>
      <c r="C2972" s="54" t="str">
        <f t="shared" si="186"/>
        <v>0</v>
      </c>
      <c r="D2972" s="57">
        <f t="shared" si="187"/>
        <v>45291</v>
      </c>
      <c r="E2972" s="54">
        <f t="shared" si="188"/>
        <v>81</v>
      </c>
      <c r="F2972" s="18"/>
      <c r="G2972" s="46"/>
      <c r="H2972" s="3"/>
      <c r="I2972" s="4"/>
      <c r="J2972" s="3"/>
      <c r="K2972" s="21" t="str">
        <f t="shared" si="189"/>
        <v/>
      </c>
      <c r="L2972" s="2"/>
      <c r="M2972" s="2"/>
      <c r="N2972" s="18"/>
      <c r="O2972" s="18"/>
    </row>
    <row r="2973" spans="1:15" ht="18.75" customHeight="1" x14ac:dyDescent="0.25">
      <c r="A2973" s="18"/>
      <c r="B2973" s="54">
        <f>IF(J2973="",0,COUNTIF($J$7:J2973,J2973))</f>
        <v>0</v>
      </c>
      <c r="C2973" s="54" t="str">
        <f t="shared" si="186"/>
        <v>0</v>
      </c>
      <c r="D2973" s="57">
        <f t="shared" si="187"/>
        <v>45291</v>
      </c>
      <c r="E2973" s="54">
        <f t="shared" si="188"/>
        <v>81</v>
      </c>
      <c r="F2973" s="18"/>
      <c r="G2973" s="46"/>
      <c r="H2973" s="3"/>
      <c r="I2973" s="4"/>
      <c r="J2973" s="3"/>
      <c r="K2973" s="21" t="str">
        <f t="shared" si="189"/>
        <v/>
      </c>
      <c r="L2973" s="2"/>
      <c r="M2973" s="2"/>
      <c r="N2973" s="18"/>
      <c r="O2973" s="18"/>
    </row>
    <row r="2974" spans="1:15" ht="18.75" customHeight="1" x14ac:dyDescent="0.25">
      <c r="A2974" s="18"/>
      <c r="B2974" s="54">
        <f>IF(J2974="",0,COUNTIF($J$7:J2974,J2974))</f>
        <v>0</v>
      </c>
      <c r="C2974" s="54" t="str">
        <f t="shared" si="186"/>
        <v>0</v>
      </c>
      <c r="D2974" s="57">
        <f t="shared" si="187"/>
        <v>45291</v>
      </c>
      <c r="E2974" s="54">
        <f t="shared" si="188"/>
        <v>81</v>
      </c>
      <c r="F2974" s="18"/>
      <c r="G2974" s="46"/>
      <c r="H2974" s="3"/>
      <c r="I2974" s="4"/>
      <c r="J2974" s="3"/>
      <c r="K2974" s="21" t="str">
        <f t="shared" si="189"/>
        <v/>
      </c>
      <c r="L2974" s="2"/>
      <c r="M2974" s="2"/>
      <c r="N2974" s="18"/>
      <c r="O2974" s="18"/>
    </row>
    <row r="2975" spans="1:15" ht="18.75" customHeight="1" x14ac:dyDescent="0.25">
      <c r="A2975" s="18"/>
      <c r="B2975" s="54">
        <f>IF(J2975="",0,COUNTIF($J$7:J2975,J2975))</f>
        <v>0</v>
      </c>
      <c r="C2975" s="54" t="str">
        <f t="shared" si="186"/>
        <v>0</v>
      </c>
      <c r="D2975" s="57">
        <f t="shared" si="187"/>
        <v>45291</v>
      </c>
      <c r="E2975" s="54">
        <f t="shared" si="188"/>
        <v>81</v>
      </c>
      <c r="F2975" s="18"/>
      <c r="G2975" s="46"/>
      <c r="H2975" s="3"/>
      <c r="I2975" s="4"/>
      <c r="J2975" s="3"/>
      <c r="K2975" s="21" t="str">
        <f t="shared" si="189"/>
        <v/>
      </c>
      <c r="L2975" s="2"/>
      <c r="M2975" s="2"/>
      <c r="N2975" s="18"/>
      <c r="O2975" s="18"/>
    </row>
    <row r="2976" spans="1:15" ht="18.75" customHeight="1" x14ac:dyDescent="0.25">
      <c r="A2976" s="18"/>
      <c r="B2976" s="54">
        <f>IF(J2976="",0,COUNTIF($J$7:J2976,J2976))</f>
        <v>0</v>
      </c>
      <c r="C2976" s="54" t="str">
        <f t="shared" si="186"/>
        <v>0</v>
      </c>
      <c r="D2976" s="57">
        <f t="shared" si="187"/>
        <v>45291</v>
      </c>
      <c r="E2976" s="54">
        <f t="shared" si="188"/>
        <v>81</v>
      </c>
      <c r="F2976" s="18"/>
      <c r="G2976" s="46"/>
      <c r="H2976" s="3"/>
      <c r="I2976" s="4"/>
      <c r="J2976" s="3"/>
      <c r="K2976" s="21" t="str">
        <f t="shared" si="189"/>
        <v/>
      </c>
      <c r="L2976" s="2"/>
      <c r="M2976" s="2"/>
      <c r="N2976" s="18"/>
      <c r="O2976" s="18"/>
    </row>
    <row r="2977" spans="1:15" ht="18.75" customHeight="1" x14ac:dyDescent="0.25">
      <c r="A2977" s="18"/>
      <c r="B2977" s="54">
        <f>IF(J2977="",0,COUNTIF($J$7:J2977,J2977))</f>
        <v>0</v>
      </c>
      <c r="C2977" s="54" t="str">
        <f t="shared" si="186"/>
        <v>0</v>
      </c>
      <c r="D2977" s="57">
        <f t="shared" si="187"/>
        <v>45291</v>
      </c>
      <c r="E2977" s="54">
        <f t="shared" si="188"/>
        <v>81</v>
      </c>
      <c r="F2977" s="18"/>
      <c r="G2977" s="46"/>
      <c r="H2977" s="3"/>
      <c r="I2977" s="4"/>
      <c r="J2977" s="3"/>
      <c r="K2977" s="21" t="str">
        <f t="shared" si="189"/>
        <v/>
      </c>
      <c r="L2977" s="2"/>
      <c r="M2977" s="2"/>
      <c r="N2977" s="18"/>
      <c r="O2977" s="18"/>
    </row>
    <row r="2978" spans="1:15" ht="18.75" customHeight="1" x14ac:dyDescent="0.25">
      <c r="A2978" s="18"/>
      <c r="B2978" s="54">
        <f>IF(J2978="",0,COUNTIF($J$7:J2978,J2978))</f>
        <v>0</v>
      </c>
      <c r="C2978" s="54" t="str">
        <f t="shared" si="186"/>
        <v>0</v>
      </c>
      <c r="D2978" s="57">
        <f t="shared" si="187"/>
        <v>45291</v>
      </c>
      <c r="E2978" s="54">
        <f t="shared" si="188"/>
        <v>81</v>
      </c>
      <c r="F2978" s="18"/>
      <c r="G2978" s="46"/>
      <c r="H2978" s="3"/>
      <c r="I2978" s="4"/>
      <c r="J2978" s="3"/>
      <c r="K2978" s="21" t="str">
        <f t="shared" si="189"/>
        <v/>
      </c>
      <c r="L2978" s="2"/>
      <c r="M2978" s="2"/>
      <c r="N2978" s="18"/>
      <c r="O2978" s="18"/>
    </row>
    <row r="2979" spans="1:15" ht="18.75" customHeight="1" x14ac:dyDescent="0.25">
      <c r="A2979" s="18"/>
      <c r="B2979" s="54">
        <f>IF(J2979="",0,COUNTIF($J$7:J2979,J2979))</f>
        <v>0</v>
      </c>
      <c r="C2979" s="54" t="str">
        <f t="shared" si="186"/>
        <v>0</v>
      </c>
      <c r="D2979" s="57">
        <f t="shared" si="187"/>
        <v>45291</v>
      </c>
      <c r="E2979" s="54">
        <f t="shared" si="188"/>
        <v>81</v>
      </c>
      <c r="F2979" s="18"/>
      <c r="G2979" s="46"/>
      <c r="H2979" s="3"/>
      <c r="I2979" s="4"/>
      <c r="J2979" s="3"/>
      <c r="K2979" s="21" t="str">
        <f t="shared" si="189"/>
        <v/>
      </c>
      <c r="L2979" s="2"/>
      <c r="M2979" s="2"/>
      <c r="N2979" s="18"/>
      <c r="O2979" s="18"/>
    </row>
    <row r="2980" spans="1:15" ht="18.75" customHeight="1" x14ac:dyDescent="0.25">
      <c r="A2980" s="18"/>
      <c r="B2980" s="54">
        <f>IF(J2980="",0,COUNTIF($J$7:J2980,J2980))</f>
        <v>0</v>
      </c>
      <c r="C2980" s="54" t="str">
        <f t="shared" si="186"/>
        <v>0</v>
      </c>
      <c r="D2980" s="57">
        <f t="shared" si="187"/>
        <v>45291</v>
      </c>
      <c r="E2980" s="54">
        <f t="shared" si="188"/>
        <v>81</v>
      </c>
      <c r="F2980" s="18"/>
      <c r="G2980" s="46"/>
      <c r="H2980" s="3"/>
      <c r="I2980" s="4"/>
      <c r="J2980" s="3"/>
      <c r="K2980" s="21" t="str">
        <f t="shared" si="189"/>
        <v/>
      </c>
      <c r="L2980" s="2"/>
      <c r="M2980" s="2"/>
      <c r="N2980" s="18"/>
      <c r="O2980" s="18"/>
    </row>
    <row r="2981" spans="1:15" ht="18.75" customHeight="1" x14ac:dyDescent="0.25">
      <c r="A2981" s="18"/>
      <c r="B2981" s="54">
        <f>IF(J2981="",0,COUNTIF($J$7:J2981,J2981))</f>
        <v>0</v>
      </c>
      <c r="C2981" s="54" t="str">
        <f t="shared" si="186"/>
        <v>0</v>
      </c>
      <c r="D2981" s="57">
        <f t="shared" si="187"/>
        <v>45291</v>
      </c>
      <c r="E2981" s="54">
        <f t="shared" si="188"/>
        <v>81</v>
      </c>
      <c r="F2981" s="18"/>
      <c r="G2981" s="46"/>
      <c r="H2981" s="3"/>
      <c r="I2981" s="4"/>
      <c r="J2981" s="3"/>
      <c r="K2981" s="21" t="str">
        <f t="shared" si="189"/>
        <v/>
      </c>
      <c r="L2981" s="2"/>
      <c r="M2981" s="2"/>
      <c r="N2981" s="18"/>
      <c r="O2981" s="18"/>
    </row>
    <row r="2982" spans="1:15" ht="18.75" customHeight="1" x14ac:dyDescent="0.25">
      <c r="A2982" s="18"/>
      <c r="B2982" s="54">
        <f>IF(J2982="",0,COUNTIF($J$7:J2982,J2982))</f>
        <v>0</v>
      </c>
      <c r="C2982" s="54" t="str">
        <f t="shared" si="186"/>
        <v>0</v>
      </c>
      <c r="D2982" s="57">
        <f t="shared" si="187"/>
        <v>45291</v>
      </c>
      <c r="E2982" s="54">
        <f t="shared" si="188"/>
        <v>81</v>
      </c>
      <c r="F2982" s="18"/>
      <c r="G2982" s="46"/>
      <c r="H2982" s="3"/>
      <c r="I2982" s="4"/>
      <c r="J2982" s="3"/>
      <c r="K2982" s="21" t="str">
        <f t="shared" si="189"/>
        <v/>
      </c>
      <c r="L2982" s="2"/>
      <c r="M2982" s="2"/>
      <c r="N2982" s="18"/>
      <c r="O2982" s="18"/>
    </row>
    <row r="2983" spans="1:15" ht="18.75" customHeight="1" x14ac:dyDescent="0.25">
      <c r="A2983" s="18"/>
      <c r="B2983" s="54">
        <f>IF(J2983="",0,COUNTIF($J$7:J2983,J2983))</f>
        <v>0</v>
      </c>
      <c r="C2983" s="54" t="str">
        <f t="shared" si="186"/>
        <v>0</v>
      </c>
      <c r="D2983" s="57">
        <f t="shared" si="187"/>
        <v>45291</v>
      </c>
      <c r="E2983" s="54">
        <f t="shared" si="188"/>
        <v>81</v>
      </c>
      <c r="F2983" s="18"/>
      <c r="G2983" s="46"/>
      <c r="H2983" s="3"/>
      <c r="I2983" s="4"/>
      <c r="J2983" s="3"/>
      <c r="K2983" s="21" t="str">
        <f t="shared" si="189"/>
        <v/>
      </c>
      <c r="L2983" s="2"/>
      <c r="M2983" s="2"/>
      <c r="N2983" s="18"/>
      <c r="O2983" s="18"/>
    </row>
    <row r="2984" spans="1:15" ht="18.75" customHeight="1" x14ac:dyDescent="0.25">
      <c r="A2984" s="18"/>
      <c r="B2984" s="54">
        <f>IF(J2984="",0,COUNTIF($J$7:J2984,J2984))</f>
        <v>0</v>
      </c>
      <c r="C2984" s="54" t="str">
        <f t="shared" si="186"/>
        <v>0</v>
      </c>
      <c r="D2984" s="57">
        <f t="shared" si="187"/>
        <v>45291</v>
      </c>
      <c r="E2984" s="54">
        <f t="shared" si="188"/>
        <v>81</v>
      </c>
      <c r="F2984" s="18"/>
      <c r="G2984" s="46"/>
      <c r="H2984" s="3"/>
      <c r="I2984" s="4"/>
      <c r="J2984" s="3"/>
      <c r="K2984" s="21" t="str">
        <f t="shared" si="189"/>
        <v/>
      </c>
      <c r="L2984" s="2"/>
      <c r="M2984" s="2"/>
      <c r="N2984" s="18"/>
      <c r="O2984" s="18"/>
    </row>
    <row r="2985" spans="1:15" ht="18.75" customHeight="1" x14ac:dyDescent="0.25">
      <c r="A2985" s="18"/>
      <c r="B2985" s="54">
        <f>IF(J2985="",0,COUNTIF($J$7:J2985,J2985))</f>
        <v>0</v>
      </c>
      <c r="C2985" s="54" t="str">
        <f t="shared" si="186"/>
        <v>0</v>
      </c>
      <c r="D2985" s="57">
        <f t="shared" si="187"/>
        <v>45291</v>
      </c>
      <c r="E2985" s="54">
        <f t="shared" si="188"/>
        <v>81</v>
      </c>
      <c r="F2985" s="18"/>
      <c r="G2985" s="46"/>
      <c r="H2985" s="3"/>
      <c r="I2985" s="4"/>
      <c r="J2985" s="3"/>
      <c r="K2985" s="21" t="str">
        <f t="shared" si="189"/>
        <v/>
      </c>
      <c r="L2985" s="2"/>
      <c r="M2985" s="2"/>
      <c r="N2985" s="18"/>
      <c r="O2985" s="18"/>
    </row>
    <row r="2986" spans="1:15" ht="18.75" customHeight="1" x14ac:dyDescent="0.25">
      <c r="A2986" s="18"/>
      <c r="B2986" s="54">
        <f>IF(J2986="",0,COUNTIF($J$7:J2986,J2986))</f>
        <v>0</v>
      </c>
      <c r="C2986" s="54" t="str">
        <f t="shared" si="186"/>
        <v>0</v>
      </c>
      <c r="D2986" s="57">
        <f t="shared" si="187"/>
        <v>45291</v>
      </c>
      <c r="E2986" s="54">
        <f t="shared" si="188"/>
        <v>81</v>
      </c>
      <c r="F2986" s="18"/>
      <c r="G2986" s="46"/>
      <c r="H2986" s="3"/>
      <c r="I2986" s="4"/>
      <c r="J2986" s="3"/>
      <c r="K2986" s="21" t="str">
        <f t="shared" si="189"/>
        <v/>
      </c>
      <c r="L2986" s="2"/>
      <c r="M2986" s="2"/>
      <c r="N2986" s="18"/>
      <c r="O2986" s="18"/>
    </row>
    <row r="2987" spans="1:15" ht="18.75" customHeight="1" x14ac:dyDescent="0.25">
      <c r="A2987" s="18"/>
      <c r="B2987" s="54">
        <f>IF(J2987="",0,COUNTIF($J$7:J2987,J2987))</f>
        <v>0</v>
      </c>
      <c r="C2987" s="54" t="str">
        <f t="shared" si="186"/>
        <v>0</v>
      </c>
      <c r="D2987" s="57">
        <f t="shared" si="187"/>
        <v>45291</v>
      </c>
      <c r="E2987" s="54">
        <f t="shared" si="188"/>
        <v>81</v>
      </c>
      <c r="F2987" s="18"/>
      <c r="G2987" s="46"/>
      <c r="H2987" s="3"/>
      <c r="I2987" s="4"/>
      <c r="J2987" s="3"/>
      <c r="K2987" s="21" t="str">
        <f t="shared" si="189"/>
        <v/>
      </c>
      <c r="L2987" s="2"/>
      <c r="M2987" s="2"/>
      <c r="N2987" s="18"/>
      <c r="O2987" s="18"/>
    </row>
    <row r="2988" spans="1:15" ht="18.75" customHeight="1" x14ac:dyDescent="0.25">
      <c r="A2988" s="18"/>
      <c r="B2988" s="54">
        <f>IF(J2988="",0,COUNTIF($J$7:J2988,J2988))</f>
        <v>0</v>
      </c>
      <c r="C2988" s="54" t="str">
        <f t="shared" si="186"/>
        <v>0</v>
      </c>
      <c r="D2988" s="57">
        <f t="shared" si="187"/>
        <v>45291</v>
      </c>
      <c r="E2988" s="54">
        <f t="shared" si="188"/>
        <v>81</v>
      </c>
      <c r="F2988" s="18"/>
      <c r="G2988" s="46"/>
      <c r="H2988" s="3"/>
      <c r="I2988" s="4"/>
      <c r="J2988" s="3"/>
      <c r="K2988" s="21" t="str">
        <f t="shared" si="189"/>
        <v/>
      </c>
      <c r="L2988" s="2"/>
      <c r="M2988" s="2"/>
      <c r="N2988" s="18"/>
      <c r="O2988" s="18"/>
    </row>
    <row r="2989" spans="1:15" ht="18.75" customHeight="1" x14ac:dyDescent="0.25">
      <c r="A2989" s="18"/>
      <c r="B2989" s="54">
        <f>IF(J2989="",0,COUNTIF($J$7:J2989,J2989))</f>
        <v>0</v>
      </c>
      <c r="C2989" s="54" t="str">
        <f t="shared" si="186"/>
        <v>0</v>
      </c>
      <c r="D2989" s="57">
        <f t="shared" si="187"/>
        <v>45291</v>
      </c>
      <c r="E2989" s="54">
        <f t="shared" si="188"/>
        <v>81</v>
      </c>
      <c r="F2989" s="18"/>
      <c r="G2989" s="46"/>
      <c r="H2989" s="3"/>
      <c r="I2989" s="4"/>
      <c r="J2989" s="3"/>
      <c r="K2989" s="21" t="str">
        <f t="shared" si="189"/>
        <v/>
      </c>
      <c r="L2989" s="2"/>
      <c r="M2989" s="2"/>
      <c r="N2989" s="18"/>
      <c r="O2989" s="18"/>
    </row>
    <row r="2990" spans="1:15" ht="18.75" customHeight="1" x14ac:dyDescent="0.25">
      <c r="A2990" s="18"/>
      <c r="B2990" s="54">
        <f>IF(J2990="",0,COUNTIF($J$7:J2990,J2990))</f>
        <v>0</v>
      </c>
      <c r="C2990" s="54" t="str">
        <f t="shared" si="186"/>
        <v>0</v>
      </c>
      <c r="D2990" s="57">
        <f t="shared" si="187"/>
        <v>45291</v>
      </c>
      <c r="E2990" s="54">
        <f t="shared" si="188"/>
        <v>81</v>
      </c>
      <c r="F2990" s="18"/>
      <c r="G2990" s="46"/>
      <c r="H2990" s="3"/>
      <c r="I2990" s="4"/>
      <c r="J2990" s="3"/>
      <c r="K2990" s="21" t="str">
        <f t="shared" si="189"/>
        <v/>
      </c>
      <c r="L2990" s="2"/>
      <c r="M2990" s="2"/>
      <c r="N2990" s="18"/>
      <c r="O2990" s="18"/>
    </row>
    <row r="2991" spans="1:15" ht="18.75" customHeight="1" x14ac:dyDescent="0.25">
      <c r="A2991" s="18"/>
      <c r="B2991" s="54">
        <f>IF(J2991="",0,COUNTIF($J$7:J2991,J2991))</f>
        <v>0</v>
      </c>
      <c r="C2991" s="54" t="str">
        <f t="shared" si="186"/>
        <v>0</v>
      </c>
      <c r="D2991" s="57">
        <f t="shared" si="187"/>
        <v>45291</v>
      </c>
      <c r="E2991" s="54">
        <f t="shared" si="188"/>
        <v>81</v>
      </c>
      <c r="F2991" s="18"/>
      <c r="G2991" s="46"/>
      <c r="H2991" s="3"/>
      <c r="I2991" s="4"/>
      <c r="J2991" s="3"/>
      <c r="K2991" s="21" t="str">
        <f t="shared" si="189"/>
        <v/>
      </c>
      <c r="L2991" s="2"/>
      <c r="M2991" s="2"/>
      <c r="N2991" s="18"/>
      <c r="O2991" s="18"/>
    </row>
    <row r="2992" spans="1:15" ht="18.75" customHeight="1" x14ac:dyDescent="0.25">
      <c r="A2992" s="18"/>
      <c r="B2992" s="54">
        <f>IF(J2992="",0,COUNTIF($J$7:J2992,J2992))</f>
        <v>0</v>
      </c>
      <c r="C2992" s="54" t="str">
        <f t="shared" si="186"/>
        <v>0</v>
      </c>
      <c r="D2992" s="57">
        <f t="shared" si="187"/>
        <v>45291</v>
      </c>
      <c r="E2992" s="54">
        <f t="shared" si="188"/>
        <v>81</v>
      </c>
      <c r="F2992" s="18"/>
      <c r="G2992" s="46"/>
      <c r="H2992" s="3"/>
      <c r="I2992" s="4"/>
      <c r="J2992" s="3"/>
      <c r="K2992" s="21" t="str">
        <f t="shared" si="189"/>
        <v/>
      </c>
      <c r="L2992" s="2"/>
      <c r="M2992" s="2"/>
      <c r="N2992" s="18"/>
      <c r="O2992" s="18"/>
    </row>
    <row r="2993" spans="1:15" ht="18.75" customHeight="1" x14ac:dyDescent="0.25">
      <c r="A2993" s="18"/>
      <c r="B2993" s="54">
        <f>IF(J2993="",0,COUNTIF($J$7:J2993,J2993))</f>
        <v>0</v>
      </c>
      <c r="C2993" s="54" t="str">
        <f t="shared" si="186"/>
        <v>0</v>
      </c>
      <c r="D2993" s="57">
        <f t="shared" si="187"/>
        <v>45291</v>
      </c>
      <c r="E2993" s="54">
        <f t="shared" si="188"/>
        <v>81</v>
      </c>
      <c r="F2993" s="18"/>
      <c r="G2993" s="46"/>
      <c r="H2993" s="3"/>
      <c r="I2993" s="4"/>
      <c r="J2993" s="3"/>
      <c r="K2993" s="21" t="str">
        <f t="shared" si="189"/>
        <v/>
      </c>
      <c r="L2993" s="2"/>
      <c r="M2993" s="2"/>
      <c r="N2993" s="18"/>
      <c r="O2993" s="18"/>
    </row>
    <row r="2994" spans="1:15" ht="18.75" customHeight="1" x14ac:dyDescent="0.25">
      <c r="A2994" s="18"/>
      <c r="B2994" s="54">
        <f>IF(J2994="",0,COUNTIF($J$7:J2994,J2994))</f>
        <v>0</v>
      </c>
      <c r="C2994" s="54" t="str">
        <f t="shared" si="186"/>
        <v>0</v>
      </c>
      <c r="D2994" s="57">
        <f t="shared" si="187"/>
        <v>45291</v>
      </c>
      <c r="E2994" s="54">
        <f t="shared" si="188"/>
        <v>81</v>
      </c>
      <c r="F2994" s="18"/>
      <c r="G2994" s="46"/>
      <c r="H2994" s="3"/>
      <c r="I2994" s="4"/>
      <c r="J2994" s="3"/>
      <c r="K2994" s="21" t="str">
        <f t="shared" si="189"/>
        <v/>
      </c>
      <c r="L2994" s="2"/>
      <c r="M2994" s="2"/>
      <c r="N2994" s="18"/>
      <c r="O2994" s="18"/>
    </row>
    <row r="2995" spans="1:15" ht="18.75" customHeight="1" x14ac:dyDescent="0.25">
      <c r="A2995" s="18"/>
      <c r="B2995" s="54">
        <f>IF(J2995="",0,COUNTIF($J$7:J2995,J2995))</f>
        <v>0</v>
      </c>
      <c r="C2995" s="54" t="str">
        <f t="shared" ref="C2995:C3005" si="190">B2995&amp;J2995</f>
        <v>0</v>
      </c>
      <c r="D2995" s="57">
        <f t="shared" ref="D2995:D3005" si="191">IF(G2995&lt;&gt;"",G2995,D2994)</f>
        <v>45291</v>
      </c>
      <c r="E2995" s="54">
        <f t="shared" ref="E2995:E3005" si="192">IF(H2995&lt;&gt;"",H2995,E2994)</f>
        <v>81</v>
      </c>
      <c r="F2995" s="18"/>
      <c r="G2995" s="46"/>
      <c r="H2995" s="3"/>
      <c r="I2995" s="4"/>
      <c r="J2995" s="3"/>
      <c r="K2995" s="21" t="str">
        <f t="shared" ref="K2995:K3005" si="193">IF(J2995&lt;&gt;"",VLOOKUP(J2995,DA,2,FALSE),"")</f>
        <v/>
      </c>
      <c r="L2995" s="2"/>
      <c r="M2995" s="2"/>
      <c r="N2995" s="18"/>
      <c r="O2995" s="18"/>
    </row>
    <row r="2996" spans="1:15" ht="18.75" customHeight="1" x14ac:dyDescent="0.25">
      <c r="A2996" s="18"/>
      <c r="B2996" s="54">
        <f>IF(J2996="",0,COUNTIF($J$7:J2996,J2996))</f>
        <v>0</v>
      </c>
      <c r="C2996" s="54" t="str">
        <f t="shared" si="190"/>
        <v>0</v>
      </c>
      <c r="D2996" s="57">
        <f t="shared" si="191"/>
        <v>45291</v>
      </c>
      <c r="E2996" s="54">
        <f t="shared" si="192"/>
        <v>81</v>
      </c>
      <c r="F2996" s="18"/>
      <c r="G2996" s="46"/>
      <c r="H2996" s="3"/>
      <c r="I2996" s="4"/>
      <c r="J2996" s="3"/>
      <c r="K2996" s="21" t="str">
        <f t="shared" si="193"/>
        <v/>
      </c>
      <c r="L2996" s="2"/>
      <c r="M2996" s="2"/>
      <c r="N2996" s="18"/>
      <c r="O2996" s="18"/>
    </row>
    <row r="2997" spans="1:15" ht="18.75" customHeight="1" x14ac:dyDescent="0.25">
      <c r="A2997" s="18"/>
      <c r="B2997" s="54">
        <f>IF(J2997="",0,COUNTIF($J$7:J2997,J2997))</f>
        <v>0</v>
      </c>
      <c r="C2997" s="54" t="str">
        <f t="shared" si="190"/>
        <v>0</v>
      </c>
      <c r="D2997" s="57">
        <f t="shared" si="191"/>
        <v>45291</v>
      </c>
      <c r="E2997" s="54">
        <f t="shared" si="192"/>
        <v>81</v>
      </c>
      <c r="F2997" s="18"/>
      <c r="G2997" s="46"/>
      <c r="H2997" s="3"/>
      <c r="I2997" s="4"/>
      <c r="J2997" s="3"/>
      <c r="K2997" s="21" t="str">
        <f t="shared" si="193"/>
        <v/>
      </c>
      <c r="L2997" s="2"/>
      <c r="M2997" s="2"/>
      <c r="N2997" s="18"/>
      <c r="O2997" s="18"/>
    </row>
    <row r="2998" spans="1:15" ht="18.75" customHeight="1" x14ac:dyDescent="0.25">
      <c r="A2998" s="18"/>
      <c r="B2998" s="54">
        <f>IF(J2998="",0,COUNTIF($J$7:J2998,J2998))</f>
        <v>0</v>
      </c>
      <c r="C2998" s="54" t="str">
        <f t="shared" si="190"/>
        <v>0</v>
      </c>
      <c r="D2998" s="57">
        <f t="shared" si="191"/>
        <v>45291</v>
      </c>
      <c r="E2998" s="54">
        <f t="shared" si="192"/>
        <v>81</v>
      </c>
      <c r="F2998" s="18"/>
      <c r="G2998" s="46"/>
      <c r="H2998" s="3"/>
      <c r="I2998" s="4"/>
      <c r="J2998" s="3"/>
      <c r="K2998" s="21" t="str">
        <f t="shared" si="193"/>
        <v/>
      </c>
      <c r="L2998" s="2"/>
      <c r="M2998" s="2"/>
      <c r="N2998" s="18"/>
      <c r="O2998" s="18"/>
    </row>
    <row r="2999" spans="1:15" ht="18.75" customHeight="1" x14ac:dyDescent="0.25">
      <c r="A2999" s="18"/>
      <c r="B2999" s="54">
        <f>IF(J2999="",0,COUNTIF($J$7:J2999,J2999))</f>
        <v>0</v>
      </c>
      <c r="C2999" s="54" t="str">
        <f t="shared" si="190"/>
        <v>0</v>
      </c>
      <c r="D2999" s="57">
        <f t="shared" si="191"/>
        <v>45291</v>
      </c>
      <c r="E2999" s="54">
        <f t="shared" si="192"/>
        <v>81</v>
      </c>
      <c r="F2999" s="18"/>
      <c r="G2999" s="46"/>
      <c r="H2999" s="3"/>
      <c r="I2999" s="4"/>
      <c r="J2999" s="3"/>
      <c r="K2999" s="21" t="str">
        <f t="shared" si="193"/>
        <v/>
      </c>
      <c r="L2999" s="2"/>
      <c r="M2999" s="2"/>
      <c r="N2999" s="18"/>
      <c r="O2999" s="18"/>
    </row>
    <row r="3000" spans="1:15" ht="18.75" customHeight="1" x14ac:dyDescent="0.25">
      <c r="A3000" s="18"/>
      <c r="B3000" s="54">
        <f>IF(J3000="",0,COUNTIF($J$7:J3000,J3000))</f>
        <v>0</v>
      </c>
      <c r="C3000" s="54" t="str">
        <f t="shared" si="190"/>
        <v>0</v>
      </c>
      <c r="D3000" s="57">
        <f t="shared" si="191"/>
        <v>45291</v>
      </c>
      <c r="E3000" s="54">
        <f t="shared" si="192"/>
        <v>81</v>
      </c>
      <c r="F3000" s="18"/>
      <c r="G3000" s="46"/>
      <c r="H3000" s="3"/>
      <c r="I3000" s="4"/>
      <c r="J3000" s="3"/>
      <c r="K3000" s="21" t="str">
        <f t="shared" si="193"/>
        <v/>
      </c>
      <c r="L3000" s="2"/>
      <c r="M3000" s="2"/>
      <c r="N3000" s="18"/>
      <c r="O3000" s="18"/>
    </row>
    <row r="3001" spans="1:15" ht="18.75" customHeight="1" x14ac:dyDescent="0.25">
      <c r="A3001" s="18"/>
      <c r="B3001" s="54">
        <f>IF(J3001="",0,COUNTIF($J$7:J3001,J3001))</f>
        <v>0</v>
      </c>
      <c r="C3001" s="54" t="str">
        <f t="shared" si="190"/>
        <v>0</v>
      </c>
      <c r="D3001" s="57">
        <f t="shared" si="191"/>
        <v>45291</v>
      </c>
      <c r="E3001" s="54">
        <f t="shared" si="192"/>
        <v>81</v>
      </c>
      <c r="F3001" s="18"/>
      <c r="G3001" s="46"/>
      <c r="H3001" s="3"/>
      <c r="I3001" s="4"/>
      <c r="J3001" s="3"/>
      <c r="K3001" s="21" t="str">
        <f t="shared" si="193"/>
        <v/>
      </c>
      <c r="L3001" s="2"/>
      <c r="M3001" s="2"/>
      <c r="N3001" s="18"/>
      <c r="O3001" s="18"/>
    </row>
    <row r="3002" spans="1:15" ht="18.75" customHeight="1" x14ac:dyDescent="0.25">
      <c r="A3002" s="18"/>
      <c r="B3002" s="54">
        <f>IF(J3002="",0,COUNTIF($J$7:J3002,J3002))</f>
        <v>0</v>
      </c>
      <c r="C3002" s="54" t="str">
        <f t="shared" si="190"/>
        <v>0</v>
      </c>
      <c r="D3002" s="57">
        <f t="shared" si="191"/>
        <v>45291</v>
      </c>
      <c r="E3002" s="54">
        <f t="shared" si="192"/>
        <v>81</v>
      </c>
      <c r="F3002" s="18"/>
      <c r="G3002" s="46"/>
      <c r="H3002" s="3"/>
      <c r="I3002" s="4"/>
      <c r="J3002" s="3"/>
      <c r="K3002" s="21" t="str">
        <f t="shared" si="193"/>
        <v/>
      </c>
      <c r="L3002" s="2"/>
      <c r="M3002" s="2"/>
      <c r="N3002" s="18"/>
      <c r="O3002" s="18"/>
    </row>
    <row r="3003" spans="1:15" ht="18.75" customHeight="1" x14ac:dyDescent="0.25">
      <c r="A3003" s="18"/>
      <c r="B3003" s="54">
        <f>IF(J3003="",0,COUNTIF($J$7:J3003,J3003))</f>
        <v>0</v>
      </c>
      <c r="C3003" s="54" t="str">
        <f t="shared" si="190"/>
        <v>0</v>
      </c>
      <c r="D3003" s="57">
        <f t="shared" si="191"/>
        <v>45291</v>
      </c>
      <c r="E3003" s="54">
        <f t="shared" si="192"/>
        <v>81</v>
      </c>
      <c r="F3003" s="18"/>
      <c r="G3003" s="46"/>
      <c r="H3003" s="3"/>
      <c r="I3003" s="4"/>
      <c r="J3003" s="3"/>
      <c r="K3003" s="21" t="str">
        <f t="shared" si="193"/>
        <v/>
      </c>
      <c r="L3003" s="2"/>
      <c r="M3003" s="2"/>
      <c r="N3003" s="18"/>
      <c r="O3003" s="18"/>
    </row>
    <row r="3004" spans="1:15" ht="18.75" customHeight="1" x14ac:dyDescent="0.25">
      <c r="A3004" s="18"/>
      <c r="B3004" s="54">
        <f>IF(J3004="",0,COUNTIF($J$7:J3004,J3004))</f>
        <v>0</v>
      </c>
      <c r="C3004" s="54" t="str">
        <f t="shared" si="190"/>
        <v>0</v>
      </c>
      <c r="D3004" s="57">
        <f t="shared" si="191"/>
        <v>45291</v>
      </c>
      <c r="E3004" s="54">
        <f t="shared" si="192"/>
        <v>81</v>
      </c>
      <c r="F3004" s="18"/>
      <c r="G3004" s="46"/>
      <c r="H3004" s="3"/>
      <c r="I3004" s="4"/>
      <c r="J3004" s="3"/>
      <c r="K3004" s="21" t="str">
        <f t="shared" si="193"/>
        <v/>
      </c>
      <c r="L3004" s="2"/>
      <c r="M3004" s="2"/>
      <c r="N3004" s="18"/>
      <c r="O3004" s="18"/>
    </row>
    <row r="3005" spans="1:15" ht="18.75" customHeight="1" x14ac:dyDescent="0.25">
      <c r="A3005" s="18"/>
      <c r="B3005" s="54">
        <f>IF(J3005="",0,COUNTIF($J$7:J3005,J3005))</f>
        <v>0</v>
      </c>
      <c r="C3005" s="54" t="str">
        <f t="shared" si="190"/>
        <v>0</v>
      </c>
      <c r="D3005" s="57">
        <f t="shared" si="191"/>
        <v>45291</v>
      </c>
      <c r="E3005" s="54">
        <f t="shared" si="192"/>
        <v>81</v>
      </c>
      <c r="F3005" s="18"/>
      <c r="G3005" s="46"/>
      <c r="H3005" s="3"/>
      <c r="I3005" s="4"/>
      <c r="J3005" s="3"/>
      <c r="K3005" s="21" t="str">
        <f t="shared" si="193"/>
        <v/>
      </c>
      <c r="L3005" s="2"/>
      <c r="M3005" s="2"/>
      <c r="N3005" s="18"/>
      <c r="O3005" s="18"/>
    </row>
    <row r="3006" spans="1:15" ht="18.75" customHeight="1" x14ac:dyDescent="0.25">
      <c r="A3006" s="18"/>
      <c r="B3006" s="54">
        <f>IF(J3006="",0,COUNTIF($J$7:J3006,J3006))</f>
        <v>0</v>
      </c>
      <c r="C3006" s="54" t="str">
        <f t="shared" si="30"/>
        <v>0</v>
      </c>
      <c r="D3006" s="57">
        <f t="shared" si="32"/>
        <v>45291</v>
      </c>
      <c r="E3006" s="54">
        <f t="shared" si="33"/>
        <v>81</v>
      </c>
      <c r="F3006" s="18"/>
      <c r="G3006" s="46"/>
      <c r="H3006" s="3"/>
      <c r="I3006" s="4"/>
      <c r="J3006" s="3"/>
      <c r="K3006" s="21" t="str">
        <f t="shared" si="31"/>
        <v/>
      </c>
      <c r="L3006" s="2"/>
      <c r="M3006" s="2"/>
      <c r="N3006" s="18"/>
      <c r="O3006" s="18"/>
    </row>
    <row r="3007" spans="1:15" x14ac:dyDescent="0.25">
      <c r="A3007" s="18"/>
      <c r="B3007" s="50"/>
      <c r="C3007" s="50"/>
      <c r="D3007" s="50"/>
      <c r="E3007" s="50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</row>
    <row r="3008" spans="1:15" x14ac:dyDescent="0.25">
      <c r="A3008" s="18"/>
      <c r="B3008" s="50"/>
      <c r="C3008" s="50"/>
      <c r="D3008" s="50"/>
      <c r="E3008" s="50"/>
      <c r="F3008" s="18"/>
      <c r="G3008" s="90" t="s">
        <v>71</v>
      </c>
      <c r="H3008" s="18"/>
      <c r="I3008" s="18"/>
      <c r="J3008" s="18"/>
      <c r="K3008" s="18"/>
      <c r="L3008" s="18"/>
      <c r="M3008" s="18"/>
      <c r="N3008" s="18"/>
      <c r="O3008" s="18"/>
    </row>
    <row r="3009" spans="1:15" x14ac:dyDescent="0.25">
      <c r="A3009" s="18"/>
      <c r="B3009" s="50"/>
      <c r="C3009" s="50"/>
      <c r="D3009" s="50"/>
      <c r="E3009" s="50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</row>
    <row r="3010" spans="1:15" x14ac:dyDescent="0.25">
      <c r="A3010" s="18"/>
      <c r="B3010" s="50"/>
      <c r="C3010" s="50"/>
      <c r="D3010" s="50"/>
      <c r="E3010" s="50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</row>
    <row r="3011" spans="1:15" x14ac:dyDescent="0.25">
      <c r="A3011" s="18"/>
      <c r="B3011" s="50"/>
      <c r="C3011" s="50"/>
      <c r="D3011" s="50"/>
      <c r="E3011" s="50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</row>
  </sheetData>
  <sheetProtection algorithmName="SHA-512" hashValue="Vs+LVXkIzJHK9sHnpCdaSGQ4hpYJX5vOVPFrtg8XD+rLFR5+tMxvChlqubqMv0zEOt54MLU1GeRCoWVqOPyzfg==" saltValue="+mmt35hIUy140PaXA5sFIA==" spinCount="100000" sheet="1" formatCells="0" formatColumns="0" formatRows="0" autoFilter="0"/>
  <autoFilter ref="J5:J3006" xr:uid="{00000000-0009-0000-0000-000003000000}"/>
  <mergeCells count="8">
    <mergeCell ref="H5:H6"/>
    <mergeCell ref="I5:I6"/>
    <mergeCell ref="J5:K5"/>
    <mergeCell ref="G2:M2"/>
    <mergeCell ref="G3:M3"/>
    <mergeCell ref="G4:M4"/>
    <mergeCell ref="L5:M5"/>
    <mergeCell ref="G5:G6"/>
  </mergeCells>
  <dataValidations count="1">
    <dataValidation type="list" showInputMessage="1" showErrorMessage="1" errorTitle="KESALAHAN INPUT DATA" error="                  KODE AKUN SALAH_x000a_SILAHKAN PILIH KODE AKUN DARI DAFTAR" sqref="J7:J3006" xr:uid="{00000000-0002-0000-0300-000000000000}">
      <formula1>KA</formula1>
    </dataValidation>
  </dataValidations>
  <pageMargins left="0.61" right="0.28999999999999998" top="0.25" bottom="0.13" header="0.08" footer="0.11"/>
  <pageSetup paperSize="9" pageOrder="overThenDown" orientation="landscape" blackAndWhite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J516"/>
  <sheetViews>
    <sheetView showGridLines="0" workbookViewId="0">
      <pane ySplit="10" topLeftCell="A11" activePane="bottomLeft" state="frozen"/>
      <selection activeCell="B4" sqref="B4:F4"/>
      <selection pane="bottomLeft" activeCell="B10" sqref="B10"/>
    </sheetView>
  </sheetViews>
  <sheetFormatPr defaultColWidth="0" defaultRowHeight="15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6384" width="9.140625" hidden="1"/>
  </cols>
  <sheetData>
    <row r="1" spans="1:10" ht="3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22.5" customHeight="1" x14ac:dyDescent="0.4">
      <c r="A2" s="18"/>
      <c r="B2" s="212" t="str">
        <f ca="1">IF(TODAY()&gt;EXP,"APLIKASI INI SUDAH KADALUARSA",PR)</f>
        <v>NAMA PERUSAHAAN ANDA</v>
      </c>
      <c r="C2" s="213"/>
      <c r="D2" s="213"/>
      <c r="E2" s="213"/>
      <c r="F2" s="213"/>
      <c r="G2" s="213"/>
      <c r="H2" s="213"/>
      <c r="I2" s="18"/>
      <c r="J2" s="18"/>
    </row>
    <row r="3" spans="1:10" ht="18.75" customHeight="1" x14ac:dyDescent="0.35">
      <c r="A3" s="18"/>
      <c r="B3" s="214" t="s">
        <v>15</v>
      </c>
      <c r="C3" s="214"/>
      <c r="D3" s="214"/>
      <c r="E3" s="214"/>
      <c r="F3" s="214"/>
      <c r="G3" s="214"/>
      <c r="H3" s="214"/>
      <c r="I3" s="18"/>
      <c r="J3" s="18"/>
    </row>
    <row r="4" spans="1:10" ht="18.75" customHeight="1" x14ac:dyDescent="0.25">
      <c r="A4" s="18"/>
      <c r="B4" s="225" t="str">
        <f ca="1">IF(OR(TEXT(VLOOKUP(SUBTOTAL(5,B12:B511),BB,2,FALSE),"[$-21]mmmm yyyy")="",TEXT(VLOOKUP(SUBTOTAL(4,B12:B511),BB,2,FALSE),"[$-21]mmmm yyyy")=""),BL_2&amp;" "&amp;TH_2,TEXT(VLOOKUP(SUBTOTAL(5,B12:B511),BB,2,FALSE),"[$-21]mmmm yyyy")&amp;IF(OR(TEXT(VLOOKUP(SUBTOTAL(4,B12:B511),BB,2,FALSE),"[$-21]mmmm yyyy")="",TEXT(VLOOKUP(SUBTOTAL(5,B12:B511),BB,2,FALSE),"[$-21]mmmm yyyy")=TEXT(VLOOKUP(SUBTOTAL(4,B12:B511),BB,2,FALSE),"[$-21]mmmm yyyy")),""," - ")&amp;IF(TEXT(VLOOKUP(SUBTOTAL(5,B12:B511),BB,2,FALSE),"[$-21]mmmm yyyy")=TEXT(VLOOKUP(SUBTOTAL(4,B12:B511),BB,2,FALSE),"[$-21]mmmm yyyy"),"",TEXT(VLOOKUP(SUBTOTAL(4,B12:B511),BB,2,FALSE),"[$-21]mmmm yyyy")))</f>
        <v>Desember 2023</v>
      </c>
      <c r="C4" s="225"/>
      <c r="D4" s="225"/>
      <c r="E4" s="225"/>
      <c r="F4" s="225"/>
      <c r="G4" s="225"/>
      <c r="H4" s="225"/>
      <c r="I4" s="18"/>
      <c r="J4" s="18"/>
    </row>
    <row r="5" spans="1:10" ht="18.75" customHeight="1" x14ac:dyDescent="0.25">
      <c r="A5" s="18"/>
      <c r="B5" s="9" t="s">
        <v>26</v>
      </c>
      <c r="C5" s="9"/>
      <c r="D5" s="8">
        <v>111</v>
      </c>
      <c r="E5" s="10"/>
      <c r="F5" s="10"/>
      <c r="G5" s="11" t="s">
        <v>17</v>
      </c>
      <c r="H5" s="22">
        <f ca="1">IF($D$5="","",IF($D$7="D",H8+H7-H6,H8-H7+H6))</f>
        <v>13500000</v>
      </c>
      <c r="I5" s="18"/>
      <c r="J5" s="18"/>
    </row>
    <row r="6" spans="1:10" ht="18.75" customHeight="1" x14ac:dyDescent="0.25">
      <c r="A6" s="18"/>
      <c r="B6" s="12" t="s">
        <v>27</v>
      </c>
      <c r="C6" s="12"/>
      <c r="D6" s="230" t="str">
        <f>IF($D$5="","",VLOOKUP($D$5,DA,2,FALSE))</f>
        <v>Kas</v>
      </c>
      <c r="E6" s="231"/>
      <c r="F6" s="10"/>
      <c r="G6" s="11" t="s">
        <v>23</v>
      </c>
      <c r="H6" s="22">
        <f ca="1">IF($D$5="","",SUBTOTAL(9,F12:F511))</f>
        <v>204570000</v>
      </c>
      <c r="I6" s="18"/>
      <c r="J6" s="18"/>
    </row>
    <row r="7" spans="1:10" ht="18.75" customHeight="1" x14ac:dyDescent="0.25">
      <c r="A7" s="18"/>
      <c r="B7" s="12" t="s">
        <v>28</v>
      </c>
      <c r="C7" s="12"/>
      <c r="D7" s="23" t="str">
        <f>IF($D$5="","",VLOOKUP($D$5,DA,3,FALSE))</f>
        <v>D</v>
      </c>
      <c r="E7" s="10"/>
      <c r="F7" s="10"/>
      <c r="G7" s="11" t="s">
        <v>25</v>
      </c>
      <c r="H7" s="22">
        <f ca="1">IF($D$5="","",SUBTOTAL(9,G12:G511))</f>
        <v>203122000</v>
      </c>
      <c r="I7" s="18"/>
      <c r="J7" s="18"/>
    </row>
    <row r="8" spans="1:10" ht="18.75" customHeight="1" x14ac:dyDescent="0.25">
      <c r="A8" s="18"/>
      <c r="B8" s="18"/>
      <c r="C8" s="18"/>
      <c r="D8" s="18"/>
      <c r="E8" s="13"/>
      <c r="F8" s="10"/>
      <c r="G8" s="11" t="s">
        <v>24</v>
      </c>
      <c r="H8" s="22">
        <f ca="1">IF($D$5="","",VLOOKUP(SUBTOTAL(4,B12:B511),BB,7,FALSE))</f>
        <v>14948000</v>
      </c>
      <c r="I8" s="18"/>
      <c r="J8" s="18"/>
    </row>
    <row r="9" spans="1:10" ht="7.5" customHeight="1" x14ac:dyDescent="0.3">
      <c r="A9" s="18"/>
      <c r="B9" s="14"/>
      <c r="C9" s="15"/>
      <c r="D9" s="15"/>
      <c r="E9" s="15"/>
      <c r="F9" s="15"/>
      <c r="G9" s="15"/>
      <c r="H9" s="1"/>
      <c r="I9" s="18"/>
      <c r="J9" s="18"/>
    </row>
    <row r="10" spans="1:10" ht="30" customHeight="1" x14ac:dyDescent="0.25">
      <c r="A10" s="18"/>
      <c r="B10" s="42" t="s">
        <v>9</v>
      </c>
      <c r="C10" s="43" t="s">
        <v>4</v>
      </c>
      <c r="D10" s="44" t="s">
        <v>29</v>
      </c>
      <c r="E10" s="43" t="s">
        <v>8</v>
      </c>
      <c r="F10" s="43" t="s">
        <v>1</v>
      </c>
      <c r="G10" s="43" t="s">
        <v>2</v>
      </c>
      <c r="H10" s="45" t="s">
        <v>16</v>
      </c>
      <c r="I10" s="18"/>
      <c r="J10" s="18"/>
    </row>
    <row r="11" spans="1:10" ht="18.75" customHeight="1" x14ac:dyDescent="0.25">
      <c r="A11" s="18"/>
      <c r="B11" s="24"/>
      <c r="C11" s="24"/>
      <c r="D11" s="24"/>
      <c r="E11" s="30" t="str">
        <f>"Saldo Awal Per "&amp;TG&amp;" "&amp;BL&amp;" "&amp;TH</f>
        <v>Saldo Awal Per 1 Januari 2023</v>
      </c>
      <c r="F11" s="25"/>
      <c r="G11" s="25"/>
      <c r="H11" s="26">
        <f>IF(D5="","",VLOOKUP(D5,DA,5,FALSE)+VLOOKUP(D5,DA,6,FALSE))</f>
        <v>13500000</v>
      </c>
      <c r="I11" s="18"/>
      <c r="J11" s="18"/>
    </row>
    <row r="12" spans="1:10" ht="18.75" customHeight="1" x14ac:dyDescent="0.25">
      <c r="A12" s="18"/>
      <c r="B12" s="24">
        <v>1</v>
      </c>
      <c r="C12" s="27">
        <f t="shared" ref="C12:C75" ca="1" si="0">IF(TODAY()&gt;EXP,"0",IF(ISERROR(VLOOKUP(B12&amp;$D$5,JA_1,2,FALSE))=TRUE,"",VLOOKUP(B12&amp;$D$5,JA_1,2,FALSE)))</f>
        <v>44931</v>
      </c>
      <c r="D12" s="28">
        <f t="shared" ref="D12:D75" ca="1" si="1">IF(TODAY()&gt;EXP,"0",IF(ISERROR(VLOOKUP(B12&amp;$D$5,JA_1,3,FALSE))=TRUE,"",VLOOKUP(B12&amp;$D$5,JA_1,3,FALSE)))</f>
        <v>2</v>
      </c>
      <c r="E12" s="21" t="str">
        <f t="shared" ref="E12:E75" ca="1" si="2">IF(TODAY()&gt;EXP,"0",IF(ISERROR(VLOOKUP(B12&amp;$D$5,JA_1,7,FALSE))=TRUE,"",VLOOKUP(B12&amp;$D$5,JA_1,7,FALSE)))</f>
        <v>Pakaian seragam karyawan</v>
      </c>
      <c r="F12" s="29">
        <f t="shared" ref="F12:F75" ca="1" si="3">IF(TODAY()&gt;EXP,"0",IF(ISERROR(VLOOKUP(B12&amp;$D$5,JA_1,10,FALSE))=TRUE,"",VLOOKUP(B12&amp;$D$5,JA_1,10,FALSE)))</f>
        <v>0</v>
      </c>
      <c r="G12" s="29">
        <f t="shared" ref="G12:G75" ca="1" si="4">IF(TODAY()&gt;EXP,"0",IF(ISERROR(VLOOKUP(B12&amp;$D$5,JA_1,11,FALSE))=TRUE,"",VLOOKUP(B12&amp;$D$5,JA_1,11,FALSE)))</f>
        <v>1500000</v>
      </c>
      <c r="H12" s="26">
        <f ca="1">IF(TODAY()&gt;EXP,"0",IF(AND(F12="",G12=""),"",IF($D$7="D",$H$11+SUM($F$12:F12)-SUM($G$12:G12),$H$11-SUM($F$12:F12)+SUM($G$12:G12))))</f>
        <v>12000000</v>
      </c>
      <c r="I12" s="18"/>
      <c r="J12" s="18"/>
    </row>
    <row r="13" spans="1:10" ht="18.75" customHeight="1" x14ac:dyDescent="0.25">
      <c r="A13" s="18"/>
      <c r="B13" s="24">
        <f>B12+1</f>
        <v>2</v>
      </c>
      <c r="C13" s="27">
        <f t="shared" ca="1" si="0"/>
        <v>44945</v>
      </c>
      <c r="D13" s="28">
        <f t="shared" ca="1" si="1"/>
        <v>5</v>
      </c>
      <c r="E13" s="21" t="str">
        <f t="shared" ca="1" si="2"/>
        <v>Beli Inventaris peralatan salon</v>
      </c>
      <c r="F13" s="29">
        <f t="shared" ca="1" si="3"/>
        <v>0</v>
      </c>
      <c r="G13" s="29">
        <f t="shared" ca="1" si="4"/>
        <v>3750000</v>
      </c>
      <c r="H13" s="26">
        <f ca="1">IF(TODAY()&gt;EXP,"0",IF(AND(F13="",G13=""),"",IF($D$7="D",$H$11+SUM($F$12:F13)-SUM($G$12:G13),$H$11-SUM($F$12:F13)+SUM($G$12:G13))))</f>
        <v>8250000</v>
      </c>
      <c r="I13" s="18"/>
      <c r="J13" s="18"/>
    </row>
    <row r="14" spans="1:10" ht="18.75" customHeight="1" x14ac:dyDescent="0.25">
      <c r="A14" s="18"/>
      <c r="B14" s="24">
        <f t="shared" ref="B14:B78" si="5">B13+1</f>
        <v>3</v>
      </c>
      <c r="C14" s="27">
        <f t="shared" ca="1" si="0"/>
        <v>44952</v>
      </c>
      <c r="D14" s="28">
        <f t="shared" ca="1" si="1"/>
        <v>7</v>
      </c>
      <c r="E14" s="21" t="str">
        <f t="shared" ca="1" si="2"/>
        <v>Bayar Listrik dan Air</v>
      </c>
      <c r="F14" s="29">
        <f t="shared" ca="1" si="3"/>
        <v>0</v>
      </c>
      <c r="G14" s="29">
        <f t="shared" ca="1" si="4"/>
        <v>1127000</v>
      </c>
      <c r="H14" s="26">
        <f ca="1">IF(TODAY()&gt;EXP,"0",IF(AND(F14="",G14=""),"",IF($D$7="D",$H$11+SUM($F$12:F14)-SUM($G$12:G14),$H$11-SUM($F$12:F14)+SUM($G$12:G14))))</f>
        <v>7123000</v>
      </c>
      <c r="I14" s="18"/>
      <c r="J14" s="18"/>
    </row>
    <row r="15" spans="1:10" ht="18.75" customHeight="1" x14ac:dyDescent="0.25">
      <c r="A15" s="18"/>
      <c r="B15" s="24">
        <f t="shared" si="5"/>
        <v>4</v>
      </c>
      <c r="C15" s="27">
        <f t="shared" ca="1" si="0"/>
        <v>44956</v>
      </c>
      <c r="D15" s="28">
        <f t="shared" ca="1" si="1"/>
        <v>8</v>
      </c>
      <c r="E15" s="21" t="str">
        <f t="shared" ca="1" si="2"/>
        <v>Pendapatan Salon</v>
      </c>
      <c r="F15" s="29">
        <f t="shared" ca="1" si="3"/>
        <v>12780000</v>
      </c>
      <c r="G15" s="29">
        <f t="shared" ca="1" si="4"/>
        <v>0</v>
      </c>
      <c r="H15" s="26">
        <f ca="1">IF(TODAY()&gt;EXP,"0",IF(AND(F15="",G15=""),"",IF($D$7="D",$H$11+SUM($F$12:F15)-SUM($G$12:G15),$H$11-SUM($F$12:F15)+SUM($G$12:G15))))</f>
        <v>19903000</v>
      </c>
      <c r="I15" s="18"/>
      <c r="J15" s="18"/>
    </row>
    <row r="16" spans="1:10" ht="18.75" customHeight="1" x14ac:dyDescent="0.25">
      <c r="A16" s="18"/>
      <c r="B16" s="24">
        <f t="shared" si="5"/>
        <v>5</v>
      </c>
      <c r="C16" s="27">
        <f t="shared" ca="1" si="0"/>
        <v>44960</v>
      </c>
      <c r="D16" s="28">
        <f t="shared" ca="1" si="1"/>
        <v>9</v>
      </c>
      <c r="E16" s="21" t="str">
        <f t="shared" ca="1" si="2"/>
        <v>Beli peralatan salon</v>
      </c>
      <c r="F16" s="29">
        <f t="shared" ca="1" si="3"/>
        <v>0</v>
      </c>
      <c r="G16" s="29">
        <f t="shared" ca="1" si="4"/>
        <v>2550000</v>
      </c>
      <c r="H16" s="26">
        <f ca="1">IF(TODAY()&gt;EXP,"0",IF(AND(F16="",G16=""),"",IF($D$7="D",$H$11+SUM($F$12:F16)-SUM($G$12:G16),$H$11-SUM($F$12:F16)+SUM($G$12:G16))))</f>
        <v>17353000</v>
      </c>
      <c r="I16" s="18"/>
      <c r="J16" s="18"/>
    </row>
    <row r="17" spans="1:10" ht="18.75" customHeight="1" x14ac:dyDescent="0.25">
      <c r="A17" s="18"/>
      <c r="B17" s="24">
        <f t="shared" si="5"/>
        <v>6</v>
      </c>
      <c r="C17" s="27">
        <f t="shared" ca="1" si="0"/>
        <v>44975</v>
      </c>
      <c r="D17" s="28">
        <f t="shared" ca="1" si="1"/>
        <v>11</v>
      </c>
      <c r="E17" s="21" t="str">
        <f t="shared" ca="1" si="2"/>
        <v>Biaya / beban operasional salon</v>
      </c>
      <c r="F17" s="29">
        <f t="shared" ca="1" si="3"/>
        <v>0</v>
      </c>
      <c r="G17" s="29">
        <f t="shared" ca="1" si="4"/>
        <v>7860000</v>
      </c>
      <c r="H17" s="26">
        <f ca="1">IF(TODAY()&gt;EXP,"0",IF(AND(F17="",G17=""),"",IF($D$7="D",$H$11+SUM($F$12:F17)-SUM($G$12:G17),$H$11-SUM($F$12:F17)+SUM($G$12:G17))))</f>
        <v>9493000</v>
      </c>
      <c r="I17" s="18"/>
      <c r="J17" s="18"/>
    </row>
    <row r="18" spans="1:10" ht="18.75" customHeight="1" x14ac:dyDescent="0.25">
      <c r="A18" s="18"/>
      <c r="B18" s="24">
        <f t="shared" si="5"/>
        <v>7</v>
      </c>
      <c r="C18" s="27">
        <f t="shared" ca="1" si="0"/>
        <v>44982</v>
      </c>
      <c r="D18" s="28">
        <f t="shared" ca="1" si="1"/>
        <v>13</v>
      </c>
      <c r="E18" s="21" t="str">
        <f t="shared" ca="1" si="2"/>
        <v>Bayar Listrik dan Air</v>
      </c>
      <c r="F18" s="29">
        <f t="shared" ca="1" si="3"/>
        <v>0</v>
      </c>
      <c r="G18" s="29">
        <f t="shared" ca="1" si="4"/>
        <v>983000</v>
      </c>
      <c r="H18" s="26">
        <f ca="1">IF(TODAY()&gt;EXP,"0",IF(AND(F18="",G18=""),"",IF($D$7="D",$H$11+SUM($F$12:F18)-SUM($G$12:G18),$H$11-SUM($F$12:F18)+SUM($G$12:G18))))</f>
        <v>8510000</v>
      </c>
      <c r="I18" s="18"/>
      <c r="J18" s="18"/>
    </row>
    <row r="19" spans="1:10" ht="18.75" customHeight="1" x14ac:dyDescent="0.25">
      <c r="A19" s="18"/>
      <c r="B19" s="24">
        <f t="shared" si="5"/>
        <v>8</v>
      </c>
      <c r="C19" s="27">
        <f t="shared" ca="1" si="0"/>
        <v>44985</v>
      </c>
      <c r="D19" s="28">
        <f t="shared" ca="1" si="1"/>
        <v>14</v>
      </c>
      <c r="E19" s="21" t="str">
        <f t="shared" ca="1" si="2"/>
        <v>Pendapatan Salon</v>
      </c>
      <c r="F19" s="29">
        <f t="shared" ca="1" si="3"/>
        <v>11360000</v>
      </c>
      <c r="G19" s="29">
        <f t="shared" ca="1" si="4"/>
        <v>0</v>
      </c>
      <c r="H19" s="26">
        <f ca="1">IF(TODAY()&gt;EXP,"0",IF(AND(F19="",G19=""),"",IF($D$7="D",$H$11+SUM($F$12:F19)-SUM($G$12:G19),$H$11-SUM($F$12:F19)+SUM($G$12:G19))))</f>
        <v>19870000</v>
      </c>
      <c r="I19" s="18"/>
      <c r="J19" s="18"/>
    </row>
    <row r="20" spans="1:10" ht="18.75" customHeight="1" x14ac:dyDescent="0.25">
      <c r="A20" s="18"/>
      <c r="B20" s="24">
        <f t="shared" si="5"/>
        <v>9</v>
      </c>
      <c r="C20" s="27">
        <f t="shared" ca="1" si="0"/>
        <v>44995</v>
      </c>
      <c r="D20" s="28">
        <f t="shared" ca="1" si="1"/>
        <v>17</v>
      </c>
      <c r="E20" s="21" t="str">
        <f t="shared" ca="1" si="2"/>
        <v>Rias pengantin Paket II</v>
      </c>
      <c r="F20" s="29">
        <f t="shared" ca="1" si="3"/>
        <v>4250000</v>
      </c>
      <c r="G20" s="29">
        <f t="shared" ca="1" si="4"/>
        <v>0</v>
      </c>
      <c r="H20" s="26">
        <f ca="1">IF(TODAY()&gt;EXP,"0",IF(AND(F20="",G20=""),"",IF($D$7="D",$H$11+SUM($F$12:F20)-SUM($G$12:G20),$H$11-SUM($F$12:F20)+SUM($G$12:G20))))</f>
        <v>24120000</v>
      </c>
      <c r="I20" s="18"/>
      <c r="J20" s="18"/>
    </row>
    <row r="21" spans="1:10" ht="18.75" customHeight="1" x14ac:dyDescent="0.25">
      <c r="A21" s="18"/>
      <c r="B21" s="24">
        <f t="shared" si="5"/>
        <v>10</v>
      </c>
      <c r="C21" s="27">
        <f t="shared" ca="1" si="0"/>
        <v>45003</v>
      </c>
      <c r="D21" s="28">
        <f t="shared" ca="1" si="1"/>
        <v>18</v>
      </c>
      <c r="E21" s="21" t="str">
        <f t="shared" ca="1" si="2"/>
        <v>Bayar hutang</v>
      </c>
      <c r="F21" s="29">
        <f t="shared" ca="1" si="3"/>
        <v>0</v>
      </c>
      <c r="G21" s="29">
        <f t="shared" ca="1" si="4"/>
        <v>12500000</v>
      </c>
      <c r="H21" s="26">
        <f ca="1">IF(TODAY()&gt;EXP,"0",IF(AND(F21="",G21=""),"",IF($D$7="D",$H$11+SUM($F$12:F21)-SUM($G$12:G21),$H$11-SUM($F$12:F21)+SUM($G$12:G21))))</f>
        <v>11620000</v>
      </c>
      <c r="I21" s="18"/>
      <c r="J21" s="18"/>
    </row>
    <row r="22" spans="1:10" ht="18.75" customHeight="1" x14ac:dyDescent="0.25">
      <c r="A22" s="18"/>
      <c r="B22" s="24">
        <f t="shared" si="5"/>
        <v>11</v>
      </c>
      <c r="C22" s="27">
        <f t="shared" ca="1" si="0"/>
        <v>45011</v>
      </c>
      <c r="D22" s="28">
        <f t="shared" ca="1" si="1"/>
        <v>19</v>
      </c>
      <c r="E22" s="21" t="str">
        <f t="shared" ca="1" si="2"/>
        <v>Bayar Listrik dan Air</v>
      </c>
      <c r="F22" s="29">
        <f t="shared" ca="1" si="3"/>
        <v>0</v>
      </c>
      <c r="G22" s="29">
        <f t="shared" ca="1" si="4"/>
        <v>1133000</v>
      </c>
      <c r="H22" s="26">
        <f ca="1">IF(TODAY()&gt;EXP,"0",IF(AND(F22="",G22=""),"",IF($D$7="D",$H$11+SUM($F$12:F22)-SUM($G$12:G22),$H$11-SUM($F$12:F22)+SUM($G$12:G22))))</f>
        <v>10487000</v>
      </c>
      <c r="I22" s="18"/>
      <c r="J22" s="18"/>
    </row>
    <row r="23" spans="1:10" ht="18.75" customHeight="1" x14ac:dyDescent="0.25">
      <c r="A23" s="18"/>
      <c r="B23" s="24">
        <f t="shared" si="5"/>
        <v>12</v>
      </c>
      <c r="C23" s="27">
        <f t="shared" ca="1" si="0"/>
        <v>45015</v>
      </c>
      <c r="D23" s="28">
        <f t="shared" ca="1" si="1"/>
        <v>21</v>
      </c>
      <c r="E23" s="21" t="str">
        <f t="shared" ca="1" si="2"/>
        <v>Pendapatan Salon</v>
      </c>
      <c r="F23" s="29">
        <f t="shared" ca="1" si="3"/>
        <v>9750000</v>
      </c>
      <c r="G23" s="29">
        <f t="shared" ca="1" si="4"/>
        <v>0</v>
      </c>
      <c r="H23" s="26">
        <f ca="1">IF(TODAY()&gt;EXP,"0",IF(AND(F23="",G23=""),"",IF($D$7="D",$H$11+SUM($F$12:F23)-SUM($G$12:G23),$H$11-SUM($F$12:F23)+SUM($G$12:G23))))</f>
        <v>20237000</v>
      </c>
      <c r="I23" s="18"/>
      <c r="J23" s="18"/>
    </row>
    <row r="24" spans="1:10" ht="18.75" customHeight="1" x14ac:dyDescent="0.25">
      <c r="A24" s="18"/>
      <c r="B24" s="24">
        <f t="shared" si="5"/>
        <v>13</v>
      </c>
      <c r="C24" s="27">
        <f t="shared" ca="1" si="0"/>
        <v>45029</v>
      </c>
      <c r="D24" s="28">
        <f t="shared" ca="1" si="1"/>
        <v>23</v>
      </c>
      <c r="E24" s="21" t="str">
        <f t="shared" ca="1" si="2"/>
        <v>Beban transport kirim</v>
      </c>
      <c r="F24" s="29">
        <f t="shared" ca="1" si="3"/>
        <v>0</v>
      </c>
      <c r="G24" s="29">
        <f t="shared" ca="1" si="4"/>
        <v>500000</v>
      </c>
      <c r="H24" s="26">
        <f ca="1">IF(TODAY()&gt;EXP,"0",IF(AND(F24="",G24=""),"",IF($D$7="D",$H$11+SUM($F$12:F24)-SUM($G$12:G24),$H$11-SUM($F$12:F24)+SUM($G$12:G24))))</f>
        <v>19737000</v>
      </c>
      <c r="I24" s="18"/>
      <c r="J24" s="18"/>
    </row>
    <row r="25" spans="1:10" ht="18.75" customHeight="1" x14ac:dyDescent="0.25">
      <c r="A25" s="18"/>
      <c r="B25" s="24">
        <f t="shared" si="5"/>
        <v>14</v>
      </c>
      <c r="C25" s="27">
        <f t="shared" ca="1" si="0"/>
        <v>45037</v>
      </c>
      <c r="D25" s="28">
        <f t="shared" ca="1" si="1"/>
        <v>24</v>
      </c>
      <c r="E25" s="21" t="str">
        <f t="shared" ca="1" si="2"/>
        <v>Beban operasional salon</v>
      </c>
      <c r="F25" s="29">
        <f t="shared" ca="1" si="3"/>
        <v>0</v>
      </c>
      <c r="G25" s="29">
        <f t="shared" ca="1" si="4"/>
        <v>5000000</v>
      </c>
      <c r="H25" s="26">
        <f ca="1">IF(TODAY()&gt;EXP,"0",IF(AND(F25="",G25=""),"",IF($D$7="D",$H$11+SUM($F$12:F25)-SUM($G$12:G25),$H$11-SUM($F$12:F25)+SUM($G$12:G25))))</f>
        <v>14737000</v>
      </c>
      <c r="I25" s="18"/>
      <c r="J25" s="18"/>
    </row>
    <row r="26" spans="1:10" ht="18.75" customHeight="1" x14ac:dyDescent="0.25">
      <c r="A26" s="18"/>
      <c r="B26" s="24">
        <f t="shared" si="5"/>
        <v>15</v>
      </c>
      <c r="C26" s="27">
        <f t="shared" ca="1" si="0"/>
        <v>45042</v>
      </c>
      <c r="D26" s="28">
        <f t="shared" ca="1" si="1"/>
        <v>25</v>
      </c>
      <c r="E26" s="21" t="str">
        <f t="shared" ca="1" si="2"/>
        <v>Bayar Listrik dan Air</v>
      </c>
      <c r="F26" s="29">
        <f t="shared" ca="1" si="3"/>
        <v>0</v>
      </c>
      <c r="G26" s="29">
        <f t="shared" ca="1" si="4"/>
        <v>1116000</v>
      </c>
      <c r="H26" s="26">
        <f ca="1">IF(TODAY()&gt;EXP,"0",IF(AND(F26="",G26=""),"",IF($D$7="D",$H$11+SUM($F$12:F26)-SUM($G$12:G26),$H$11-SUM($F$12:F26)+SUM($G$12:G26))))</f>
        <v>13621000</v>
      </c>
      <c r="I26" s="18"/>
      <c r="J26" s="18"/>
    </row>
    <row r="27" spans="1:10" ht="18.75" customHeight="1" x14ac:dyDescent="0.25">
      <c r="A27" s="18"/>
      <c r="B27" s="24">
        <f t="shared" si="5"/>
        <v>16</v>
      </c>
      <c r="C27" s="27">
        <f t="shared" ca="1" si="0"/>
        <v>45045</v>
      </c>
      <c r="D27" s="28">
        <f t="shared" ca="1" si="1"/>
        <v>26</v>
      </c>
      <c r="E27" s="21" t="str">
        <f t="shared" ca="1" si="2"/>
        <v>Pendapatan Salon</v>
      </c>
      <c r="F27" s="29">
        <f t="shared" ca="1" si="3"/>
        <v>11475000</v>
      </c>
      <c r="G27" s="29">
        <f t="shared" ca="1" si="4"/>
        <v>0</v>
      </c>
      <c r="H27" s="26">
        <f ca="1">IF(TODAY()&gt;EXP,"0",IF(AND(F27="",G27=""),"",IF($D$7="D",$H$11+SUM($F$12:F27)-SUM($G$12:G27),$H$11-SUM($F$12:F27)+SUM($G$12:G27))))</f>
        <v>25096000</v>
      </c>
      <c r="I27" s="18"/>
      <c r="J27" s="18"/>
    </row>
    <row r="28" spans="1:10" ht="18.75" customHeight="1" x14ac:dyDescent="0.25">
      <c r="A28" s="18"/>
      <c r="B28" s="24">
        <f t="shared" si="5"/>
        <v>17</v>
      </c>
      <c r="C28" s="27">
        <f t="shared" ca="1" si="0"/>
        <v>45054</v>
      </c>
      <c r="D28" s="28">
        <f t="shared" ca="1" si="1"/>
        <v>29</v>
      </c>
      <c r="E28" s="21" t="str">
        <f t="shared" ca="1" si="2"/>
        <v>Pendapatan sewa tenda</v>
      </c>
      <c r="F28" s="29">
        <f t="shared" ca="1" si="3"/>
        <v>5250000</v>
      </c>
      <c r="G28" s="29">
        <f t="shared" ca="1" si="4"/>
        <v>0</v>
      </c>
      <c r="H28" s="26">
        <f ca="1">IF(TODAY()&gt;EXP,"0",IF(AND(F28="",G28=""),"",IF($D$7="D",$H$11+SUM($F$12:F28)-SUM($G$12:G28),$H$11-SUM($F$12:F28)+SUM($G$12:G28))))</f>
        <v>30346000</v>
      </c>
      <c r="I28" s="18"/>
      <c r="J28" s="18"/>
    </row>
    <row r="29" spans="1:10" ht="18.75" customHeight="1" x14ac:dyDescent="0.25">
      <c r="A29" s="18"/>
      <c r="B29" s="24">
        <f t="shared" si="5"/>
        <v>18</v>
      </c>
      <c r="C29" s="27">
        <f t="shared" ca="1" si="0"/>
        <v>45061</v>
      </c>
      <c r="D29" s="28">
        <f t="shared" ca="1" si="1"/>
        <v>30</v>
      </c>
      <c r="E29" s="21" t="str">
        <f t="shared" ca="1" si="2"/>
        <v>Beban transport kirim</v>
      </c>
      <c r="F29" s="29">
        <f t="shared" ca="1" si="3"/>
        <v>0</v>
      </c>
      <c r="G29" s="29">
        <f t="shared" ca="1" si="4"/>
        <v>450000</v>
      </c>
      <c r="H29" s="26">
        <f ca="1">IF(TODAY()&gt;EXP,"0",IF(AND(F29="",G29=""),"",IF($D$7="D",$H$11+SUM($F$12:F29)-SUM($G$12:G29),$H$11-SUM($F$12:F29)+SUM($G$12:G29))))</f>
        <v>29896000</v>
      </c>
      <c r="I29" s="18"/>
      <c r="J29" s="18"/>
    </row>
    <row r="30" spans="1:10" ht="18.75" customHeight="1" x14ac:dyDescent="0.25">
      <c r="A30" s="18"/>
      <c r="B30" s="24">
        <f t="shared" si="5"/>
        <v>19</v>
      </c>
      <c r="C30" s="27">
        <f t="shared" ca="1" si="0"/>
        <v>45065</v>
      </c>
      <c r="D30" s="28">
        <f t="shared" ca="1" si="1"/>
        <v>31</v>
      </c>
      <c r="E30" s="21" t="str">
        <f t="shared" ca="1" si="2"/>
        <v>Cuci dan pemeliharan tenda</v>
      </c>
      <c r="F30" s="29">
        <f t="shared" ca="1" si="3"/>
        <v>0</v>
      </c>
      <c r="G30" s="29">
        <f t="shared" ca="1" si="4"/>
        <v>650000</v>
      </c>
      <c r="H30" s="26">
        <f ca="1">IF(TODAY()&gt;EXP,"0",IF(AND(F30="",G30=""),"",IF($D$7="D",$H$11+SUM($F$12:F30)-SUM($G$12:G30),$H$11-SUM($F$12:F30)+SUM($G$12:G30))))</f>
        <v>29246000</v>
      </c>
      <c r="I30" s="18"/>
      <c r="J30" s="18"/>
    </row>
    <row r="31" spans="1:10" ht="18.75" customHeight="1" x14ac:dyDescent="0.25">
      <c r="A31" s="18"/>
      <c r="B31" s="24">
        <f t="shared" si="5"/>
        <v>20</v>
      </c>
      <c r="C31" s="27">
        <f t="shared" ca="1" si="0"/>
        <v>45068</v>
      </c>
      <c r="D31" s="28">
        <f t="shared" ca="1" si="1"/>
        <v>32</v>
      </c>
      <c r="E31" s="21" t="str">
        <f t="shared" ca="1" si="2"/>
        <v>Bayar hutang</v>
      </c>
      <c r="F31" s="29">
        <f t="shared" ca="1" si="3"/>
        <v>0</v>
      </c>
      <c r="G31" s="29">
        <f t="shared" ca="1" si="4"/>
        <v>5000000</v>
      </c>
      <c r="H31" s="26">
        <f ca="1">IF(TODAY()&gt;EXP,"0",IF(AND(F31="",G31=""),"",IF($D$7="D",$H$11+SUM($F$12:F31)-SUM($G$12:G31),$H$11-SUM($F$12:F31)+SUM($G$12:G31))))</f>
        <v>24246000</v>
      </c>
      <c r="I31" s="18"/>
      <c r="J31" s="18"/>
    </row>
    <row r="32" spans="1:10" ht="18.75" customHeight="1" x14ac:dyDescent="0.25">
      <c r="A32" s="18"/>
      <c r="B32" s="24">
        <f t="shared" si="5"/>
        <v>21</v>
      </c>
      <c r="C32" s="27">
        <f t="shared" ca="1" si="0"/>
        <v>45072</v>
      </c>
      <c r="D32" s="28">
        <f t="shared" ca="1" si="1"/>
        <v>33</v>
      </c>
      <c r="E32" s="21" t="str">
        <f t="shared" ca="1" si="2"/>
        <v>Bayar Listrik dan Air</v>
      </c>
      <c r="F32" s="29">
        <f t="shared" ca="1" si="3"/>
        <v>0</v>
      </c>
      <c r="G32" s="29">
        <f t="shared" ca="1" si="4"/>
        <v>1158000</v>
      </c>
      <c r="H32" s="26">
        <f ca="1">IF(TODAY()&gt;EXP,"0",IF(AND(F32="",G32=""),"",IF($D$7="D",$H$11+SUM($F$12:F32)-SUM($G$12:G32),$H$11-SUM($F$12:F32)+SUM($G$12:G32))))</f>
        <v>23088000</v>
      </c>
      <c r="I32" s="18"/>
      <c r="J32" s="18"/>
    </row>
    <row r="33" spans="1:10" ht="18.75" customHeight="1" x14ac:dyDescent="0.25">
      <c r="A33" s="18"/>
      <c r="B33" s="24">
        <f t="shared" si="5"/>
        <v>22</v>
      </c>
      <c r="C33" s="27">
        <f t="shared" ca="1" si="0"/>
        <v>45076</v>
      </c>
      <c r="D33" s="28">
        <f t="shared" ca="1" si="1"/>
        <v>35</v>
      </c>
      <c r="E33" s="21" t="str">
        <f t="shared" ca="1" si="2"/>
        <v>Pendapatan Salon</v>
      </c>
      <c r="F33" s="29">
        <f t="shared" ca="1" si="3"/>
        <v>11550000</v>
      </c>
      <c r="G33" s="29">
        <f t="shared" ca="1" si="4"/>
        <v>0</v>
      </c>
      <c r="H33" s="26">
        <f ca="1">IF(TODAY()&gt;EXP,"0",IF(AND(F33="",G33=""),"",IF($D$7="D",$H$11+SUM($F$12:F33)-SUM($G$12:G33),$H$11-SUM($F$12:F33)+SUM($G$12:G33))))</f>
        <v>34638000</v>
      </c>
      <c r="I33" s="18"/>
      <c r="J33" s="18"/>
    </row>
    <row r="34" spans="1:10" ht="18.75" customHeight="1" x14ac:dyDescent="0.25">
      <c r="A34" s="18"/>
      <c r="B34" s="24">
        <f t="shared" si="5"/>
        <v>23</v>
      </c>
      <c r="C34" s="27">
        <f t="shared" ca="1" si="0"/>
        <v>45082</v>
      </c>
      <c r="D34" s="28">
        <f t="shared" ca="1" si="1"/>
        <v>36</v>
      </c>
      <c r="E34" s="21" t="str">
        <f t="shared" ca="1" si="2"/>
        <v>Inventaris peralatan salon</v>
      </c>
      <c r="F34" s="29">
        <f t="shared" ca="1" si="3"/>
        <v>0</v>
      </c>
      <c r="G34" s="29">
        <f t="shared" ca="1" si="4"/>
        <v>10000000</v>
      </c>
      <c r="H34" s="26">
        <f ca="1">IF(TODAY()&gt;EXP,"0",IF(AND(F34="",G34=""),"",IF($D$7="D",$H$11+SUM($F$12:F34)-SUM($G$12:G34),$H$11-SUM($F$12:F34)+SUM($G$12:G34))))</f>
        <v>24638000</v>
      </c>
      <c r="I34" s="18"/>
      <c r="J34" s="18"/>
    </row>
    <row r="35" spans="1:10" ht="18.75" customHeight="1" x14ac:dyDescent="0.25">
      <c r="A35" s="18"/>
      <c r="B35" s="24">
        <f t="shared" si="5"/>
        <v>24</v>
      </c>
      <c r="C35" s="27">
        <f t="shared" ca="1" si="0"/>
        <v>45089</v>
      </c>
      <c r="D35" s="28">
        <f t="shared" ca="1" si="1"/>
        <v>37</v>
      </c>
      <c r="E35" s="21" t="str">
        <f t="shared" ca="1" si="2"/>
        <v>Bayar Hutang tenda</v>
      </c>
      <c r="F35" s="29">
        <f t="shared" ca="1" si="3"/>
        <v>0</v>
      </c>
      <c r="G35" s="29">
        <f t="shared" ca="1" si="4"/>
        <v>12500000</v>
      </c>
      <c r="H35" s="26">
        <f ca="1">IF(TODAY()&gt;EXP,"0",IF(AND(F35="",G35=""),"",IF($D$7="D",$H$11+SUM($F$12:F35)-SUM($G$12:G35),$H$11-SUM($F$12:F35)+SUM($G$12:G35))))</f>
        <v>12138000</v>
      </c>
      <c r="I35" s="18"/>
      <c r="J35" s="18"/>
    </row>
    <row r="36" spans="1:10" ht="18.75" customHeight="1" x14ac:dyDescent="0.25">
      <c r="A36" s="18"/>
      <c r="B36" s="24">
        <f t="shared" si="5"/>
        <v>25</v>
      </c>
      <c r="C36" s="27">
        <f t="shared" ca="1" si="0"/>
        <v>45097</v>
      </c>
      <c r="D36" s="28">
        <f t="shared" ca="1" si="1"/>
        <v>38</v>
      </c>
      <c r="E36" s="21" t="str">
        <f t="shared" ca="1" si="2"/>
        <v>Bayar Listrik dan Air</v>
      </c>
      <c r="F36" s="29">
        <f t="shared" ca="1" si="3"/>
        <v>0</v>
      </c>
      <c r="G36" s="29">
        <f t="shared" ca="1" si="4"/>
        <v>1033500</v>
      </c>
      <c r="H36" s="26">
        <f ca="1">IF(TODAY()&gt;EXP,"0",IF(AND(F36="",G36=""),"",IF($D$7="D",$H$11+SUM($F$12:F36)-SUM($G$12:G36),$H$11-SUM($F$12:F36)+SUM($G$12:G36))))</f>
        <v>11104500</v>
      </c>
      <c r="I36" s="18"/>
      <c r="J36" s="18"/>
    </row>
    <row r="37" spans="1:10" ht="18.75" customHeight="1" x14ac:dyDescent="0.25">
      <c r="A37" s="18"/>
      <c r="B37" s="24">
        <f t="shared" si="5"/>
        <v>26</v>
      </c>
      <c r="C37" s="27">
        <f t="shared" ca="1" si="0"/>
        <v>45102</v>
      </c>
      <c r="D37" s="28">
        <f t="shared" ca="1" si="1"/>
        <v>39</v>
      </c>
      <c r="E37" s="21" t="str">
        <f t="shared" ca="1" si="2"/>
        <v>Pemeliharaan peralatan salon</v>
      </c>
      <c r="F37" s="29">
        <f t="shared" ca="1" si="3"/>
        <v>0</v>
      </c>
      <c r="G37" s="29">
        <f t="shared" ca="1" si="4"/>
        <v>350000</v>
      </c>
      <c r="H37" s="26">
        <f ca="1">IF(TODAY()&gt;EXP,"0",IF(AND(F37="",G37=""),"",IF($D$7="D",$H$11+SUM($F$12:F37)-SUM($G$12:G37),$H$11-SUM($F$12:F37)+SUM($G$12:G37))))</f>
        <v>10754500</v>
      </c>
      <c r="I37" s="18"/>
      <c r="J37" s="18"/>
    </row>
    <row r="38" spans="1:10" ht="18.75" customHeight="1" x14ac:dyDescent="0.25">
      <c r="A38" s="18"/>
      <c r="B38" s="24">
        <f t="shared" si="5"/>
        <v>27</v>
      </c>
      <c r="C38" s="27">
        <f t="shared" ca="1" si="0"/>
        <v>45107</v>
      </c>
      <c r="D38" s="28">
        <f t="shared" ca="1" si="1"/>
        <v>41</v>
      </c>
      <c r="E38" s="21" t="str">
        <f t="shared" ca="1" si="2"/>
        <v>Pendapatan Salon</v>
      </c>
      <c r="F38" s="29">
        <f t="shared" ca="1" si="3"/>
        <v>13115000</v>
      </c>
      <c r="G38" s="29">
        <f t="shared" ca="1" si="4"/>
        <v>0</v>
      </c>
      <c r="H38" s="26">
        <f ca="1">IF(TODAY()&gt;EXP,"0",IF(AND(F38="",G38=""),"",IF($D$7="D",$H$11+SUM($F$12:F38)-SUM($G$12:G38),$H$11-SUM($F$12:F38)+SUM($G$12:G38))))</f>
        <v>23869500</v>
      </c>
      <c r="I38" s="18"/>
      <c r="J38" s="18"/>
    </row>
    <row r="39" spans="1:10" ht="18.75" customHeight="1" x14ac:dyDescent="0.25">
      <c r="A39" s="18"/>
      <c r="B39" s="24">
        <f t="shared" si="5"/>
        <v>28</v>
      </c>
      <c r="C39" s="27">
        <f t="shared" ca="1" si="0"/>
        <v>45111</v>
      </c>
      <c r="D39" s="28">
        <f t="shared" ca="1" si="1"/>
        <v>42</v>
      </c>
      <c r="E39" s="21" t="str">
        <f t="shared" ca="1" si="2"/>
        <v>Pendapatan sewa tenda</v>
      </c>
      <c r="F39" s="29">
        <f t="shared" ca="1" si="3"/>
        <v>3000000</v>
      </c>
      <c r="G39" s="29">
        <f t="shared" ca="1" si="4"/>
        <v>0</v>
      </c>
      <c r="H39" s="26">
        <f ca="1">IF(TODAY()&gt;EXP,"0",IF(AND(F39="",G39=""),"",IF($D$7="D",$H$11+SUM($F$12:F39)-SUM($G$12:G39),$H$11-SUM($F$12:F39)+SUM($G$12:G39))))</f>
        <v>26869500</v>
      </c>
      <c r="I39" s="18"/>
      <c r="J39" s="18"/>
    </row>
    <row r="40" spans="1:10" ht="18.75" customHeight="1" x14ac:dyDescent="0.25">
      <c r="A40" s="18"/>
      <c r="B40" s="24">
        <f t="shared" si="5"/>
        <v>29</v>
      </c>
      <c r="C40" s="27">
        <f t="shared" ca="1" si="0"/>
        <v>45112</v>
      </c>
      <c r="D40" s="28">
        <f t="shared" ca="1" si="1"/>
        <v>43</v>
      </c>
      <c r="E40" s="21" t="str">
        <f t="shared" ca="1" si="2"/>
        <v>Beban transport kirim</v>
      </c>
      <c r="F40" s="29">
        <f t="shared" ca="1" si="3"/>
        <v>0</v>
      </c>
      <c r="G40" s="29">
        <f t="shared" ca="1" si="4"/>
        <v>550000</v>
      </c>
      <c r="H40" s="26">
        <f ca="1">IF(TODAY()&gt;EXP,"0",IF(AND(F40="",G40=""),"",IF($D$7="D",$H$11+SUM($F$12:F40)-SUM($G$12:G40),$H$11-SUM($F$12:F40)+SUM($G$12:G40))))</f>
        <v>26319500</v>
      </c>
      <c r="I40" s="18"/>
      <c r="J40" s="18"/>
    </row>
    <row r="41" spans="1:10" ht="18.75" customHeight="1" x14ac:dyDescent="0.25">
      <c r="A41" s="18"/>
      <c r="B41" s="24">
        <f t="shared" si="5"/>
        <v>30</v>
      </c>
      <c r="C41" s="27">
        <f t="shared" ca="1" si="0"/>
        <v>45119</v>
      </c>
      <c r="D41" s="28">
        <f t="shared" ca="1" si="1"/>
        <v>44</v>
      </c>
      <c r="E41" s="21" t="str">
        <f t="shared" ca="1" si="2"/>
        <v>Pemindahbukuan dari Kas ke Bank</v>
      </c>
      <c r="F41" s="29">
        <f t="shared" ca="1" si="3"/>
        <v>0</v>
      </c>
      <c r="G41" s="29">
        <f t="shared" ca="1" si="4"/>
        <v>25000000</v>
      </c>
      <c r="H41" s="26">
        <f ca="1">IF(TODAY()&gt;EXP,"0",IF(AND(F41="",G41=""),"",IF($D$7="D",$H$11+SUM($F$12:F41)-SUM($G$12:G41),$H$11-SUM($F$12:F41)+SUM($G$12:G41))))</f>
        <v>1319500</v>
      </c>
      <c r="I41" s="18"/>
      <c r="J41" s="18"/>
    </row>
    <row r="42" spans="1:10" ht="18.75" customHeight="1" x14ac:dyDescent="0.25">
      <c r="A42" s="18"/>
      <c r="B42" s="24">
        <f t="shared" si="5"/>
        <v>31</v>
      </c>
      <c r="C42" s="27">
        <f t="shared" ca="1" si="0"/>
        <v>45133</v>
      </c>
      <c r="D42" s="28">
        <f t="shared" ca="1" si="1"/>
        <v>46</v>
      </c>
      <c r="E42" s="21" t="str">
        <f t="shared" ca="1" si="2"/>
        <v>Bayar Listrik dan Air</v>
      </c>
      <c r="F42" s="29">
        <f t="shared" ca="1" si="3"/>
        <v>0</v>
      </c>
      <c r="G42" s="29">
        <f t="shared" ca="1" si="4"/>
        <v>1152000</v>
      </c>
      <c r="H42" s="26">
        <f ca="1">IF(TODAY()&gt;EXP,"0",IF(AND(F42="",G42=""),"",IF($D$7="D",$H$11+SUM($F$12:F42)-SUM($G$12:G42),$H$11-SUM($F$12:F42)+SUM($G$12:G42))))</f>
        <v>167500</v>
      </c>
      <c r="I42" s="18"/>
      <c r="J42" s="18"/>
    </row>
    <row r="43" spans="1:10" ht="18.75" customHeight="1" x14ac:dyDescent="0.25">
      <c r="A43" s="18"/>
      <c r="B43" s="24">
        <f t="shared" si="5"/>
        <v>32</v>
      </c>
      <c r="C43" s="27">
        <f t="shared" ca="1" si="0"/>
        <v>45137</v>
      </c>
      <c r="D43" s="28">
        <f t="shared" ca="1" si="1"/>
        <v>48</v>
      </c>
      <c r="E43" s="21" t="str">
        <f t="shared" ca="1" si="2"/>
        <v>Pendapatan Salon</v>
      </c>
      <c r="F43" s="29">
        <f t="shared" ca="1" si="3"/>
        <v>9950000</v>
      </c>
      <c r="G43" s="29">
        <f t="shared" ca="1" si="4"/>
        <v>0</v>
      </c>
      <c r="H43" s="26">
        <f ca="1">IF(TODAY()&gt;EXP,"0",IF(AND(F43="",G43=""),"",IF($D$7="D",$H$11+SUM($F$12:F43)-SUM($G$12:G43),$H$11-SUM($F$12:F43)+SUM($G$12:G43))))</f>
        <v>10117500</v>
      </c>
      <c r="I43" s="18"/>
      <c r="J43" s="18"/>
    </row>
    <row r="44" spans="1:10" ht="18.75" customHeight="1" x14ac:dyDescent="0.25">
      <c r="A44" s="18"/>
      <c r="B44" s="24">
        <f t="shared" si="5"/>
        <v>33</v>
      </c>
      <c r="C44" s="27">
        <f t="shared" ca="1" si="0"/>
        <v>45140</v>
      </c>
      <c r="D44" s="28">
        <f t="shared" ca="1" si="1"/>
        <v>49</v>
      </c>
      <c r="E44" s="21" t="str">
        <f t="shared" ca="1" si="2"/>
        <v>Cetak Brosur dan kartu nama</v>
      </c>
      <c r="F44" s="29">
        <f t="shared" ca="1" si="3"/>
        <v>0</v>
      </c>
      <c r="G44" s="29">
        <f t="shared" ca="1" si="4"/>
        <v>748000</v>
      </c>
      <c r="H44" s="26">
        <f ca="1">IF(TODAY()&gt;EXP,"0",IF(AND(F44="",G44=""),"",IF($D$7="D",$H$11+SUM($F$12:F44)-SUM($G$12:G44),$H$11-SUM($F$12:F44)+SUM($G$12:G44))))</f>
        <v>9369500</v>
      </c>
      <c r="I44" s="18"/>
      <c r="J44" s="18"/>
    </row>
    <row r="45" spans="1:10" ht="18.75" customHeight="1" x14ac:dyDescent="0.25">
      <c r="A45" s="18"/>
      <c r="B45" s="24">
        <f t="shared" si="5"/>
        <v>34</v>
      </c>
      <c r="C45" s="27">
        <f t="shared" ca="1" si="0"/>
        <v>45148</v>
      </c>
      <c r="D45" s="28">
        <f t="shared" ca="1" si="1"/>
        <v>50</v>
      </c>
      <c r="E45" s="21" t="str">
        <f t="shared" ca="1" si="2"/>
        <v>Bayar Listrik dan Air</v>
      </c>
      <c r="F45" s="29">
        <f t="shared" ca="1" si="3"/>
        <v>0</v>
      </c>
      <c r="G45" s="29">
        <f t="shared" ca="1" si="4"/>
        <v>1076500</v>
      </c>
      <c r="H45" s="26">
        <f ca="1">IF(TODAY()&gt;EXP,"0",IF(AND(F45="",G45=""),"",IF($D$7="D",$H$11+SUM($F$12:F45)-SUM($G$12:G45),$H$11-SUM($F$12:F45)+SUM($G$12:G45))))</f>
        <v>8293000</v>
      </c>
      <c r="I45" s="18"/>
      <c r="J45" s="18"/>
    </row>
    <row r="46" spans="1:10" ht="18.75" customHeight="1" x14ac:dyDescent="0.25">
      <c r="A46" s="18"/>
      <c r="B46" s="24">
        <f t="shared" si="5"/>
        <v>35</v>
      </c>
      <c r="C46" s="27">
        <f t="shared" ca="1" si="0"/>
        <v>45156</v>
      </c>
      <c r="D46" s="28">
        <f t="shared" ca="1" si="1"/>
        <v>51</v>
      </c>
      <c r="E46" s="21" t="str">
        <f t="shared" ca="1" si="2"/>
        <v>Pendapatan sewa tenda dan kursi</v>
      </c>
      <c r="F46" s="29">
        <f t="shared" ca="1" si="3"/>
        <v>4025000</v>
      </c>
      <c r="G46" s="29">
        <f t="shared" ca="1" si="4"/>
        <v>0</v>
      </c>
      <c r="H46" s="26">
        <f ca="1">IF(TODAY()&gt;EXP,"0",IF(AND(F46="",G46=""),"",IF($D$7="D",$H$11+SUM($F$12:F46)-SUM($G$12:G46),$H$11-SUM($F$12:F46)+SUM($G$12:G46))))</f>
        <v>12318000</v>
      </c>
      <c r="I46" s="18"/>
      <c r="J46" s="18"/>
    </row>
    <row r="47" spans="1:10" ht="18.75" customHeight="1" x14ac:dyDescent="0.25">
      <c r="A47" s="18"/>
      <c r="B47" s="24">
        <f t="shared" si="5"/>
        <v>36</v>
      </c>
      <c r="C47" s="27">
        <f t="shared" ca="1" si="0"/>
        <v>45157</v>
      </c>
      <c r="D47" s="28">
        <f t="shared" ca="1" si="1"/>
        <v>52</v>
      </c>
      <c r="E47" s="21" t="str">
        <f t="shared" ca="1" si="2"/>
        <v>Beban transport kirim</v>
      </c>
      <c r="F47" s="29">
        <f t="shared" ca="1" si="3"/>
        <v>0</v>
      </c>
      <c r="G47" s="29">
        <f t="shared" ca="1" si="4"/>
        <v>500000</v>
      </c>
      <c r="H47" s="26">
        <f ca="1">IF(TODAY()&gt;EXP,"0",IF(AND(F47="",G47=""),"",IF($D$7="D",$H$11+SUM($F$12:F47)-SUM($G$12:G47),$H$11-SUM($F$12:F47)+SUM($G$12:G47))))</f>
        <v>11818000</v>
      </c>
      <c r="I47" s="18"/>
      <c r="J47" s="18"/>
    </row>
    <row r="48" spans="1:10" ht="18.75" customHeight="1" x14ac:dyDescent="0.25">
      <c r="A48" s="18"/>
      <c r="B48" s="24">
        <f t="shared" si="5"/>
        <v>37</v>
      </c>
      <c r="C48" s="27">
        <f t="shared" ca="1" si="0"/>
        <v>45175</v>
      </c>
      <c r="D48" s="28">
        <f t="shared" ca="1" si="1"/>
        <v>55</v>
      </c>
      <c r="E48" s="21" t="str">
        <f t="shared" ca="1" si="2"/>
        <v>Bayar Listrik dan Air</v>
      </c>
      <c r="F48" s="29">
        <f t="shared" ca="1" si="3"/>
        <v>0</v>
      </c>
      <c r="G48" s="29">
        <f t="shared" ca="1" si="4"/>
        <v>1144500</v>
      </c>
      <c r="H48" s="26">
        <f ca="1">IF(TODAY()&gt;EXP,"0",IF(AND(F48="",G48=""),"",IF($D$7="D",$H$11+SUM($F$12:F48)-SUM($G$12:G48),$H$11-SUM($F$12:F48)+SUM($G$12:G48))))</f>
        <v>10673500</v>
      </c>
      <c r="I48" s="18"/>
      <c r="J48" s="18"/>
    </row>
    <row r="49" spans="1:10" ht="18.75" customHeight="1" x14ac:dyDescent="0.25">
      <c r="A49" s="18"/>
      <c r="B49" s="24">
        <f t="shared" si="5"/>
        <v>38</v>
      </c>
      <c r="C49" s="27">
        <f t="shared" ca="1" si="0"/>
        <v>45195</v>
      </c>
      <c r="D49" s="28">
        <f t="shared" ca="1" si="1"/>
        <v>57</v>
      </c>
      <c r="E49" s="21" t="str">
        <f t="shared" ca="1" si="2"/>
        <v>Rias Pengantin ala Padang</v>
      </c>
      <c r="F49" s="29">
        <f t="shared" ca="1" si="3"/>
        <v>6150000</v>
      </c>
      <c r="G49" s="29">
        <f t="shared" ca="1" si="4"/>
        <v>0</v>
      </c>
      <c r="H49" s="26">
        <f ca="1">IF(TODAY()&gt;EXP,"0",IF(AND(F49="",G49=""),"",IF($D$7="D",$H$11+SUM($F$12:F49)-SUM($G$12:G49),$H$11-SUM($F$12:F49)+SUM($G$12:G49))))</f>
        <v>16823500</v>
      </c>
      <c r="I49" s="18"/>
      <c r="J49" s="18"/>
    </row>
    <row r="50" spans="1:10" ht="18.75" customHeight="1" x14ac:dyDescent="0.25">
      <c r="A50" s="18"/>
      <c r="B50" s="24">
        <f t="shared" si="5"/>
        <v>39</v>
      </c>
      <c r="C50" s="27">
        <f t="shared" ca="1" si="0"/>
        <v>45199</v>
      </c>
      <c r="D50" s="28">
        <f t="shared" ca="1" si="1"/>
        <v>59</v>
      </c>
      <c r="E50" s="21" t="str">
        <f t="shared" ca="1" si="2"/>
        <v>Pendapatan salon</v>
      </c>
      <c r="F50" s="29">
        <f t="shared" ca="1" si="3"/>
        <v>12375000</v>
      </c>
      <c r="G50" s="29">
        <f t="shared" ca="1" si="4"/>
        <v>0</v>
      </c>
      <c r="H50" s="26">
        <f ca="1">IF(TODAY()&gt;EXP,"0",IF(AND(F50="",G50=""),"",IF($D$7="D",$H$11+SUM($F$12:F50)-SUM($G$12:G50),$H$11-SUM($F$12:F50)+SUM($G$12:G50))))</f>
        <v>29198500</v>
      </c>
      <c r="I50" s="18"/>
      <c r="J50" s="18"/>
    </row>
    <row r="51" spans="1:10" ht="18.75" customHeight="1" x14ac:dyDescent="0.25">
      <c r="A51" s="18"/>
      <c r="B51" s="24">
        <f t="shared" si="5"/>
        <v>40</v>
      </c>
      <c r="C51" s="27">
        <f t="shared" ca="1" si="0"/>
        <v>45214</v>
      </c>
      <c r="D51" s="28">
        <f t="shared" ca="1" si="1"/>
        <v>62</v>
      </c>
      <c r="E51" s="21" t="str">
        <f t="shared" ca="1" si="2"/>
        <v>Pelunasan piutang jasa salon</v>
      </c>
      <c r="F51" s="29">
        <f t="shared" ca="1" si="3"/>
        <v>1250000</v>
      </c>
      <c r="G51" s="29">
        <f t="shared" ca="1" si="4"/>
        <v>0</v>
      </c>
      <c r="H51" s="26">
        <f ca="1">IF(TODAY()&gt;EXP,"0",IF(AND(F51="",G51=""),"",IF($D$7="D",$H$11+SUM($F$12:F51)-SUM($G$12:G51),$H$11-SUM($F$12:F51)+SUM($G$12:G51))))</f>
        <v>30448500</v>
      </c>
      <c r="I51" s="18"/>
      <c r="J51" s="18"/>
    </row>
    <row r="52" spans="1:10" ht="18.75" customHeight="1" x14ac:dyDescent="0.25">
      <c r="A52" s="18"/>
      <c r="B52" s="24">
        <f t="shared" si="5"/>
        <v>41</v>
      </c>
      <c r="C52" s="27">
        <f t="shared" ca="1" si="0"/>
        <v>45221</v>
      </c>
      <c r="D52" s="28">
        <f t="shared" ca="1" si="1"/>
        <v>63</v>
      </c>
      <c r="E52" s="21" t="str">
        <f t="shared" ca="1" si="2"/>
        <v>Cuci dan perawatan tenda</v>
      </c>
      <c r="F52" s="29">
        <f t="shared" ca="1" si="3"/>
        <v>0</v>
      </c>
      <c r="G52" s="29">
        <f t="shared" ca="1" si="4"/>
        <v>475000</v>
      </c>
      <c r="H52" s="26">
        <f ca="1">IF(TODAY()&gt;EXP,"0",IF(AND(F52="",G52=""),"",IF($D$7="D",$H$11+SUM($F$12:F52)-SUM($G$12:G52),$H$11-SUM($F$12:F52)+SUM($G$12:G52))))</f>
        <v>29973500</v>
      </c>
      <c r="I52" s="18"/>
      <c r="J52" s="18"/>
    </row>
    <row r="53" spans="1:10" ht="18.75" customHeight="1" x14ac:dyDescent="0.25">
      <c r="A53" s="18"/>
      <c r="B53" s="24">
        <f t="shared" si="5"/>
        <v>42</v>
      </c>
      <c r="C53" s="27">
        <f t="shared" ca="1" si="0"/>
        <v>45226</v>
      </c>
      <c r="D53" s="28">
        <f t="shared" ca="1" si="1"/>
        <v>64</v>
      </c>
      <c r="E53" s="21" t="str">
        <f t="shared" ca="1" si="2"/>
        <v>Bayar Listrik dan Air</v>
      </c>
      <c r="F53" s="29">
        <f t="shared" ca="1" si="3"/>
        <v>0</v>
      </c>
      <c r="G53" s="29">
        <f t="shared" ca="1" si="4"/>
        <v>1042500</v>
      </c>
      <c r="H53" s="26">
        <f ca="1">IF(TODAY()&gt;EXP,"0",IF(AND(F53="",G53=""),"",IF($D$7="D",$H$11+SUM($F$12:F53)-SUM($G$12:G53),$H$11-SUM($F$12:F53)+SUM($G$12:G53))))</f>
        <v>28931000</v>
      </c>
      <c r="I53" s="18"/>
      <c r="J53" s="18"/>
    </row>
    <row r="54" spans="1:10" ht="18.75" customHeight="1" x14ac:dyDescent="0.25">
      <c r="A54" s="18"/>
      <c r="B54" s="24">
        <f t="shared" si="5"/>
        <v>43</v>
      </c>
      <c r="C54" s="27">
        <f t="shared" ca="1" si="0"/>
        <v>45229</v>
      </c>
      <c r="D54" s="28">
        <f t="shared" ca="1" si="1"/>
        <v>66</v>
      </c>
      <c r="E54" s="21" t="str">
        <f t="shared" ca="1" si="2"/>
        <v>Pendapatan salon</v>
      </c>
      <c r="F54" s="29">
        <f t="shared" ca="1" si="3"/>
        <v>14580000</v>
      </c>
      <c r="G54" s="29">
        <f t="shared" ca="1" si="4"/>
        <v>0</v>
      </c>
      <c r="H54" s="26">
        <f ca="1">IF(TODAY()&gt;EXP,"0",IF(AND(F54="",G54=""),"",IF($D$7="D",$H$11+SUM($F$12:F54)-SUM($G$12:G54),$H$11-SUM($F$12:F54)+SUM($G$12:G54))))</f>
        <v>43511000</v>
      </c>
      <c r="I54" s="18"/>
      <c r="J54" s="18"/>
    </row>
    <row r="55" spans="1:10" ht="18.75" customHeight="1" x14ac:dyDescent="0.25">
      <c r="A55" s="18"/>
      <c r="B55" s="24">
        <f t="shared" si="5"/>
        <v>44</v>
      </c>
      <c r="C55" s="27">
        <f t="shared" ca="1" si="0"/>
        <v>45232</v>
      </c>
      <c r="D55" s="28">
        <f t="shared" ca="1" si="1"/>
        <v>67</v>
      </c>
      <c r="E55" s="21" t="str">
        <f t="shared" ca="1" si="2"/>
        <v>Rias Pengantin ala Sunda</v>
      </c>
      <c r="F55" s="29">
        <f t="shared" ca="1" si="3"/>
        <v>3850000</v>
      </c>
      <c r="G55" s="29">
        <f t="shared" ca="1" si="4"/>
        <v>0</v>
      </c>
      <c r="H55" s="26">
        <f ca="1">IF(TODAY()&gt;EXP,"0",IF(AND(F55="",G55=""),"",IF($D$7="D",$H$11+SUM($F$12:F55)-SUM($G$12:G55),$H$11-SUM($F$12:F55)+SUM($G$12:G55))))</f>
        <v>47361000</v>
      </c>
      <c r="I55" s="18"/>
      <c r="J55" s="18"/>
    </row>
    <row r="56" spans="1:10" ht="18.75" customHeight="1" x14ac:dyDescent="0.25">
      <c r="A56" s="18"/>
      <c r="B56" s="24">
        <f t="shared" si="5"/>
        <v>45</v>
      </c>
      <c r="C56" s="27">
        <f t="shared" ca="1" si="0"/>
        <v>45237</v>
      </c>
      <c r="D56" s="28">
        <f t="shared" ca="1" si="1"/>
        <v>68</v>
      </c>
      <c r="E56" s="21" t="str">
        <f t="shared" ca="1" si="2"/>
        <v>Pembayaran Piutang</v>
      </c>
      <c r="F56" s="29">
        <f t="shared" ca="1" si="3"/>
        <v>3000000</v>
      </c>
      <c r="G56" s="29">
        <f t="shared" ca="1" si="4"/>
        <v>0</v>
      </c>
      <c r="H56" s="26">
        <f ca="1">IF(TODAY()&gt;EXP,"0",IF(AND(F56="",G56=""),"",IF($D$7="D",$H$11+SUM($F$12:F56)-SUM($G$12:G56),$H$11-SUM($F$12:F56)+SUM($G$12:G56))))</f>
        <v>50361000</v>
      </c>
      <c r="I56" s="18"/>
      <c r="J56" s="18"/>
    </row>
    <row r="57" spans="1:10" ht="18.75" customHeight="1" x14ac:dyDescent="0.25">
      <c r="A57" s="18"/>
      <c r="B57" s="24">
        <f t="shared" si="5"/>
        <v>46</v>
      </c>
      <c r="C57" s="27">
        <f t="shared" ca="1" si="0"/>
        <v>45241</v>
      </c>
      <c r="D57" s="28">
        <f t="shared" ca="1" si="1"/>
        <v>69</v>
      </c>
      <c r="E57" s="21" t="str">
        <f t="shared" ca="1" si="2"/>
        <v>Pelunasan piutang sewa tenda</v>
      </c>
      <c r="F57" s="29">
        <f t="shared" ca="1" si="3"/>
        <v>17500000</v>
      </c>
      <c r="G57" s="29">
        <f t="shared" ca="1" si="4"/>
        <v>0</v>
      </c>
      <c r="H57" s="26">
        <f ca="1">IF(TODAY()&gt;EXP,"0",IF(AND(F57="",G57=""),"",IF($D$7="D",$H$11+SUM($F$12:F57)-SUM($G$12:G57),$H$11-SUM($F$12:F57)+SUM($G$12:G57))))</f>
        <v>67861000</v>
      </c>
      <c r="I57" s="18"/>
      <c r="J57" s="18"/>
    </row>
    <row r="58" spans="1:10" ht="18.75" customHeight="1" x14ac:dyDescent="0.25">
      <c r="A58" s="18"/>
      <c r="B58" s="24">
        <f t="shared" si="5"/>
        <v>47</v>
      </c>
      <c r="C58" s="27">
        <f t="shared" ca="1" si="0"/>
        <v>45250</v>
      </c>
      <c r="D58" s="28">
        <f t="shared" ca="1" si="1"/>
        <v>70</v>
      </c>
      <c r="E58" s="21" t="str">
        <f t="shared" ca="1" si="2"/>
        <v>Pemindahbukuan dari Kas ke Bank</v>
      </c>
      <c r="F58" s="29">
        <f t="shared" ca="1" si="3"/>
        <v>0</v>
      </c>
      <c r="G58" s="29">
        <f t="shared" ca="1" si="4"/>
        <v>60000000</v>
      </c>
      <c r="H58" s="26">
        <f ca="1">IF(TODAY()&gt;EXP,"0",IF(AND(F58="",G58=""),"",IF($D$7="D",$H$11+SUM($F$12:F58)-SUM($G$12:G58),$H$11-SUM($F$12:F58)+SUM($G$12:G58))))</f>
        <v>7861000</v>
      </c>
      <c r="I58" s="18"/>
      <c r="J58" s="18"/>
    </row>
    <row r="59" spans="1:10" ht="18.75" customHeight="1" x14ac:dyDescent="0.25">
      <c r="A59" s="18"/>
      <c r="B59" s="24">
        <f t="shared" si="5"/>
        <v>48</v>
      </c>
      <c r="C59" s="27">
        <f t="shared" ca="1" si="0"/>
        <v>45255</v>
      </c>
      <c r="D59" s="28">
        <f t="shared" ca="1" si="1"/>
        <v>71</v>
      </c>
      <c r="E59" s="21" t="str">
        <f t="shared" ca="1" si="2"/>
        <v>Bayar Listrik dan Air</v>
      </c>
      <c r="F59" s="29">
        <f t="shared" ca="1" si="3"/>
        <v>0</v>
      </c>
      <c r="G59" s="29">
        <f t="shared" ca="1" si="4"/>
        <v>1122000</v>
      </c>
      <c r="H59" s="26">
        <f ca="1">IF(TODAY()&gt;EXP,"0",IF(AND(F59="",G59=""),"",IF($D$7="D",$H$11+SUM($F$12:F59)-SUM($G$12:G59),$H$11-SUM($F$12:F59)+SUM($G$12:G59))))</f>
        <v>6739000</v>
      </c>
      <c r="I59" s="18"/>
      <c r="J59" s="18"/>
    </row>
    <row r="60" spans="1:10" ht="18.75" customHeight="1" x14ac:dyDescent="0.25">
      <c r="A60" s="18"/>
      <c r="B60" s="24">
        <f t="shared" si="5"/>
        <v>49</v>
      </c>
      <c r="C60" s="27">
        <f t="shared" ca="1" si="0"/>
        <v>45260</v>
      </c>
      <c r="D60" s="28">
        <f t="shared" ca="1" si="1"/>
        <v>73</v>
      </c>
      <c r="E60" s="21" t="str">
        <f t="shared" ca="1" si="2"/>
        <v>Pendapatan salon</v>
      </c>
      <c r="F60" s="29">
        <f t="shared" ca="1" si="3"/>
        <v>13260000</v>
      </c>
      <c r="G60" s="29">
        <f t="shared" ca="1" si="4"/>
        <v>0</v>
      </c>
      <c r="H60" s="26">
        <f ca="1">IF(TODAY()&gt;EXP,"0",IF(AND(F60="",G60=""),"",IF($D$7="D",$H$11+SUM($F$12:F60)-SUM($G$12:G60),$H$11-SUM($F$12:F60)+SUM($G$12:G60))))</f>
        <v>19999000</v>
      </c>
      <c r="I60" s="18"/>
      <c r="J60" s="18"/>
    </row>
    <row r="61" spans="1:10" ht="18.75" customHeight="1" x14ac:dyDescent="0.25">
      <c r="A61" s="18"/>
      <c r="B61" s="24">
        <f t="shared" si="5"/>
        <v>50</v>
      </c>
      <c r="C61" s="27">
        <f t="shared" ca="1" si="0"/>
        <v>45261</v>
      </c>
      <c r="D61" s="28">
        <f t="shared" ca="1" si="1"/>
        <v>74</v>
      </c>
      <c r="E61" s="21" t="str">
        <f t="shared" ca="1" si="2"/>
        <v>Pelunasan piutang sewa tenda dan kursi</v>
      </c>
      <c r="F61" s="29">
        <f t="shared" ca="1" si="3"/>
        <v>4850000</v>
      </c>
      <c r="G61" s="29">
        <f t="shared" ca="1" si="4"/>
        <v>0</v>
      </c>
      <c r="H61" s="26">
        <f ca="1">IF(TODAY()&gt;EXP,"0",IF(AND(F61="",G61=""),"",IF($D$7="D",$H$11+SUM($F$12:F61)-SUM($G$12:G61),$H$11-SUM($F$12:F61)+SUM($G$12:G61))))</f>
        <v>24849000</v>
      </c>
      <c r="I61" s="18"/>
      <c r="J61" s="18"/>
    </row>
    <row r="62" spans="1:10" ht="18.75" customHeight="1" x14ac:dyDescent="0.25">
      <c r="A62" s="18"/>
      <c r="B62" s="24">
        <f t="shared" si="5"/>
        <v>51</v>
      </c>
      <c r="C62" s="27">
        <f t="shared" ca="1" si="0"/>
        <v>45269</v>
      </c>
      <c r="D62" s="28">
        <f t="shared" ca="1" si="1"/>
        <v>75</v>
      </c>
      <c r="E62" s="21" t="str">
        <f t="shared" ca="1" si="2"/>
        <v>Rias Pengantin ala Betawi</v>
      </c>
      <c r="F62" s="29">
        <f t="shared" ca="1" si="3"/>
        <v>4250000</v>
      </c>
      <c r="G62" s="29">
        <f t="shared" ca="1" si="4"/>
        <v>0</v>
      </c>
      <c r="H62" s="26">
        <f ca="1">IF(TODAY()&gt;EXP,"0",IF(AND(F62="",G62=""),"",IF($D$7="D",$H$11+SUM($F$12:F62)-SUM($G$12:G62),$H$11-SUM($F$12:F62)+SUM($G$12:G62))))</f>
        <v>29099000</v>
      </c>
      <c r="I62" s="18"/>
      <c r="J62" s="18"/>
    </row>
    <row r="63" spans="1:10" ht="18.75" customHeight="1" x14ac:dyDescent="0.25">
      <c r="A63" s="18"/>
      <c r="B63" s="24">
        <f t="shared" si="5"/>
        <v>52</v>
      </c>
      <c r="C63" s="27">
        <f t="shared" ca="1" si="0"/>
        <v>45278</v>
      </c>
      <c r="D63" s="28">
        <f t="shared" ca="1" si="1"/>
        <v>76</v>
      </c>
      <c r="E63" s="21" t="str">
        <f t="shared" ca="1" si="2"/>
        <v>Pelunasan piutang sewa tenda dan kursi</v>
      </c>
      <c r="F63" s="29">
        <f t="shared" ca="1" si="3"/>
        <v>10000000</v>
      </c>
      <c r="G63" s="29">
        <f t="shared" ca="1" si="4"/>
        <v>0</v>
      </c>
      <c r="H63" s="26">
        <f ca="1">IF(TODAY()&gt;EXP,"0",IF(AND(F63="",G63=""),"",IF($D$7="D",$H$11+SUM($F$12:F63)-SUM($G$12:G63),$H$11-SUM($F$12:F63)+SUM($G$12:G63))))</f>
        <v>39099000</v>
      </c>
      <c r="I63" s="18"/>
      <c r="J63" s="18"/>
    </row>
    <row r="64" spans="1:10" ht="18.75" customHeight="1" x14ac:dyDescent="0.25">
      <c r="A64" s="18"/>
      <c r="B64" s="24">
        <f t="shared" si="5"/>
        <v>53</v>
      </c>
      <c r="C64" s="27">
        <f t="shared" ca="1" si="0"/>
        <v>45282</v>
      </c>
      <c r="D64" s="28">
        <f t="shared" ca="1" si="1"/>
        <v>77</v>
      </c>
      <c r="E64" s="21" t="str">
        <f t="shared" ca="1" si="2"/>
        <v>Bayar Listrik dan Air</v>
      </c>
      <c r="F64" s="29">
        <f t="shared" ca="1" si="3"/>
        <v>0</v>
      </c>
      <c r="G64" s="29">
        <f t="shared" ca="1" si="4"/>
        <v>1151000</v>
      </c>
      <c r="H64" s="26">
        <f ca="1">IF(TODAY()&gt;EXP,"0",IF(AND(F64="",G64=""),"",IF($D$7="D",$H$11+SUM($F$12:F64)-SUM($G$12:G64),$H$11-SUM($F$12:F64)+SUM($G$12:G64))))</f>
        <v>37948000</v>
      </c>
      <c r="I64" s="18"/>
      <c r="J64" s="18"/>
    </row>
    <row r="65" spans="1:10" ht="18.75" customHeight="1" x14ac:dyDescent="0.25">
      <c r="A65" s="18"/>
      <c r="B65" s="24">
        <f t="shared" si="5"/>
        <v>54</v>
      </c>
      <c r="C65" s="27">
        <f t="shared" ca="1" si="0"/>
        <v>45286</v>
      </c>
      <c r="D65" s="28">
        <f t="shared" ca="1" si="1"/>
        <v>78</v>
      </c>
      <c r="E65" s="21" t="str">
        <f t="shared" ca="1" si="2"/>
        <v>Pendapatan sewa tenda dan kursi</v>
      </c>
      <c r="F65" s="29">
        <f t="shared" ca="1" si="3"/>
        <v>3650000</v>
      </c>
      <c r="G65" s="29">
        <f t="shared" ca="1" si="4"/>
        <v>0</v>
      </c>
      <c r="H65" s="26">
        <f ca="1">IF(TODAY()&gt;EXP,"0",IF(AND(F65="",G65=""),"",IF($D$7="D",$H$11+SUM($F$12:F65)-SUM($G$12:G65),$H$11-SUM($F$12:F65)+SUM($G$12:G65))))</f>
        <v>41598000</v>
      </c>
      <c r="I65" s="18"/>
      <c r="J65" s="18"/>
    </row>
    <row r="66" spans="1:10" ht="18.75" customHeight="1" x14ac:dyDescent="0.25">
      <c r="A66" s="18"/>
      <c r="B66" s="24">
        <f t="shared" si="5"/>
        <v>55</v>
      </c>
      <c r="C66" s="27">
        <f t="shared" ca="1" si="0"/>
        <v>45287</v>
      </c>
      <c r="D66" s="28">
        <f t="shared" ca="1" si="1"/>
        <v>79</v>
      </c>
      <c r="E66" s="21" t="str">
        <f t="shared" ca="1" si="2"/>
        <v>Pemindahbukuan dari kas ke Bank</v>
      </c>
      <c r="F66" s="29">
        <f t="shared" ca="1" si="3"/>
        <v>0</v>
      </c>
      <c r="G66" s="29">
        <f t="shared" ca="1" si="4"/>
        <v>40000000</v>
      </c>
      <c r="H66" s="26">
        <f ca="1">IF(TODAY()&gt;EXP,"0",IF(AND(F66="",G66=""),"",IF($D$7="D",$H$11+SUM($F$12:F66)-SUM($G$12:G66),$H$11-SUM($F$12:F66)+SUM($G$12:G66))))</f>
        <v>1598000</v>
      </c>
      <c r="I66" s="18"/>
      <c r="J66" s="18"/>
    </row>
    <row r="67" spans="1:10" ht="18.75" customHeight="1" x14ac:dyDescent="0.25">
      <c r="A67" s="18"/>
      <c r="B67" s="24">
        <f t="shared" si="5"/>
        <v>56</v>
      </c>
      <c r="C67" s="27">
        <f t="shared" ca="1" si="0"/>
        <v>45291</v>
      </c>
      <c r="D67" s="28">
        <f t="shared" ca="1" si="1"/>
        <v>81</v>
      </c>
      <c r="E67" s="21" t="str">
        <f t="shared" ca="1" si="2"/>
        <v>Pendapatan salon</v>
      </c>
      <c r="F67" s="29">
        <f t="shared" ca="1" si="3"/>
        <v>13350000</v>
      </c>
      <c r="G67" s="29">
        <f t="shared" ca="1" si="4"/>
        <v>0</v>
      </c>
      <c r="H67" s="26">
        <f ca="1">IF(TODAY()&gt;EXP,"0",IF(AND(F67="",G67=""),"",IF($D$7="D",$H$11+SUM($F$12:F67)-SUM($G$12:G67),$H$11-SUM($F$12:F67)+SUM($G$12:G67))))</f>
        <v>14948000</v>
      </c>
      <c r="I67" s="18"/>
      <c r="J67" s="18"/>
    </row>
    <row r="68" spans="1:10" ht="18.75" customHeight="1" x14ac:dyDescent="0.25">
      <c r="A68" s="18"/>
      <c r="B68" s="24">
        <f t="shared" si="5"/>
        <v>57</v>
      </c>
      <c r="C68" s="27" t="str">
        <f t="shared" ca="1" si="0"/>
        <v/>
      </c>
      <c r="D68" s="28" t="str">
        <f t="shared" ca="1" si="1"/>
        <v/>
      </c>
      <c r="E68" s="21" t="str">
        <f t="shared" ca="1" si="2"/>
        <v/>
      </c>
      <c r="F68" s="29" t="str">
        <f t="shared" ca="1" si="3"/>
        <v/>
      </c>
      <c r="G68" s="29" t="str">
        <f t="shared" ca="1" si="4"/>
        <v/>
      </c>
      <c r="H68" s="26" t="str">
        <f ca="1">IF(TODAY()&gt;EXP,"0",IF(AND(F68="",G68=""),"",IF($D$7="D",$H$11+SUM($F$12:F68)-SUM($G$12:G68),$H$11-SUM($F$12:F68)+SUM($G$12:G68))))</f>
        <v/>
      </c>
      <c r="I68" s="18"/>
      <c r="J68" s="18"/>
    </row>
    <row r="69" spans="1:10" ht="18.75" customHeight="1" x14ac:dyDescent="0.25">
      <c r="A69" s="18"/>
      <c r="B69" s="24">
        <f t="shared" si="5"/>
        <v>58</v>
      </c>
      <c r="C69" s="27" t="str">
        <f t="shared" ca="1" si="0"/>
        <v/>
      </c>
      <c r="D69" s="28" t="str">
        <f t="shared" ca="1" si="1"/>
        <v/>
      </c>
      <c r="E69" s="21" t="str">
        <f t="shared" ca="1" si="2"/>
        <v/>
      </c>
      <c r="F69" s="29" t="str">
        <f t="shared" ca="1" si="3"/>
        <v/>
      </c>
      <c r="G69" s="29" t="str">
        <f t="shared" ca="1" si="4"/>
        <v/>
      </c>
      <c r="H69" s="26" t="str">
        <f ca="1">IF(TODAY()&gt;EXP,"0",IF(AND(F69="",G69=""),"",IF($D$7="D",$H$11+SUM($F$12:F69)-SUM($G$12:G69),$H$11-SUM($F$12:F69)+SUM($G$12:G69))))</f>
        <v/>
      </c>
      <c r="I69" s="18"/>
      <c r="J69" s="18"/>
    </row>
    <row r="70" spans="1:10" ht="18.75" customHeight="1" x14ac:dyDescent="0.25">
      <c r="A70" s="18"/>
      <c r="B70" s="24">
        <f t="shared" si="5"/>
        <v>59</v>
      </c>
      <c r="C70" s="27" t="str">
        <f t="shared" ca="1" si="0"/>
        <v/>
      </c>
      <c r="D70" s="28" t="str">
        <f t="shared" ca="1" si="1"/>
        <v/>
      </c>
      <c r="E70" s="21" t="str">
        <f t="shared" ca="1" si="2"/>
        <v/>
      </c>
      <c r="F70" s="29" t="str">
        <f t="shared" ca="1" si="3"/>
        <v/>
      </c>
      <c r="G70" s="29" t="str">
        <f t="shared" ca="1" si="4"/>
        <v/>
      </c>
      <c r="H70" s="26" t="str">
        <f ca="1">IF(TODAY()&gt;EXP,"0",IF(AND(F70="",G70=""),"",IF($D$7="D",$H$11+SUM($F$12:F70)-SUM($G$12:G70),$H$11-SUM($F$12:F70)+SUM($G$12:G70))))</f>
        <v/>
      </c>
      <c r="I70" s="18"/>
      <c r="J70" s="18"/>
    </row>
    <row r="71" spans="1:10" ht="18.75" customHeight="1" x14ac:dyDescent="0.25">
      <c r="A71" s="18"/>
      <c r="B71" s="24">
        <f t="shared" si="5"/>
        <v>60</v>
      </c>
      <c r="C71" s="27" t="str">
        <f t="shared" ca="1" si="0"/>
        <v/>
      </c>
      <c r="D71" s="28" t="str">
        <f t="shared" ca="1" si="1"/>
        <v/>
      </c>
      <c r="E71" s="21" t="str">
        <f t="shared" ca="1" si="2"/>
        <v/>
      </c>
      <c r="F71" s="29" t="str">
        <f t="shared" ca="1" si="3"/>
        <v/>
      </c>
      <c r="G71" s="29" t="str">
        <f t="shared" ca="1" si="4"/>
        <v/>
      </c>
      <c r="H71" s="26" t="str">
        <f ca="1">IF(TODAY()&gt;EXP,"0",IF(AND(F71="",G71=""),"",IF($D$7="D",$H$11+SUM($F$12:F71)-SUM($G$12:G71),$H$11-SUM($F$12:F71)+SUM($G$12:G71))))</f>
        <v/>
      </c>
      <c r="I71" s="18"/>
      <c r="J71" s="18"/>
    </row>
    <row r="72" spans="1:10" ht="18.75" customHeight="1" x14ac:dyDescent="0.25">
      <c r="A72" s="18"/>
      <c r="B72" s="24">
        <f t="shared" si="5"/>
        <v>61</v>
      </c>
      <c r="C72" s="27" t="str">
        <f t="shared" ca="1" si="0"/>
        <v/>
      </c>
      <c r="D72" s="28" t="str">
        <f t="shared" ca="1" si="1"/>
        <v/>
      </c>
      <c r="E72" s="21" t="str">
        <f t="shared" ca="1" si="2"/>
        <v/>
      </c>
      <c r="F72" s="29" t="str">
        <f t="shared" ca="1" si="3"/>
        <v/>
      </c>
      <c r="G72" s="29" t="str">
        <f t="shared" ca="1" si="4"/>
        <v/>
      </c>
      <c r="H72" s="26" t="str">
        <f ca="1">IF(TODAY()&gt;EXP,"0",IF(AND(F72="",G72=""),"",IF($D$7="D",$H$11+SUM($F$12:F72)-SUM($G$12:G72),$H$11-SUM($F$12:F72)+SUM($G$12:G72))))</f>
        <v/>
      </c>
      <c r="I72" s="18"/>
      <c r="J72" s="18"/>
    </row>
    <row r="73" spans="1:10" ht="18.75" customHeight="1" x14ac:dyDescent="0.25">
      <c r="A73" s="18"/>
      <c r="B73" s="24">
        <f t="shared" si="5"/>
        <v>62</v>
      </c>
      <c r="C73" s="27" t="str">
        <f t="shared" ca="1" si="0"/>
        <v/>
      </c>
      <c r="D73" s="28" t="str">
        <f t="shared" ca="1" si="1"/>
        <v/>
      </c>
      <c r="E73" s="21" t="str">
        <f t="shared" ca="1" si="2"/>
        <v/>
      </c>
      <c r="F73" s="29" t="str">
        <f t="shared" ca="1" si="3"/>
        <v/>
      </c>
      <c r="G73" s="29" t="str">
        <f t="shared" ca="1" si="4"/>
        <v/>
      </c>
      <c r="H73" s="26" t="str">
        <f ca="1">IF(TODAY()&gt;EXP,"0",IF(AND(F73="",G73=""),"",IF($D$7="D",$H$11+SUM($F$12:F73)-SUM($G$12:G73),$H$11-SUM($F$12:F73)+SUM($G$12:G73))))</f>
        <v/>
      </c>
      <c r="I73" s="18"/>
      <c r="J73" s="18"/>
    </row>
    <row r="74" spans="1:10" ht="18.75" customHeight="1" x14ac:dyDescent="0.25">
      <c r="A74" s="18"/>
      <c r="B74" s="24">
        <f t="shared" si="5"/>
        <v>63</v>
      </c>
      <c r="C74" s="27" t="str">
        <f t="shared" ca="1" si="0"/>
        <v/>
      </c>
      <c r="D74" s="28" t="str">
        <f t="shared" ca="1" si="1"/>
        <v/>
      </c>
      <c r="E74" s="21" t="str">
        <f t="shared" ca="1" si="2"/>
        <v/>
      </c>
      <c r="F74" s="29" t="str">
        <f t="shared" ca="1" si="3"/>
        <v/>
      </c>
      <c r="G74" s="29" t="str">
        <f t="shared" ca="1" si="4"/>
        <v/>
      </c>
      <c r="H74" s="26" t="str">
        <f ca="1">IF(TODAY()&gt;EXP,"0",IF(AND(F74="",G74=""),"",IF($D$7="D",$H$11+SUM($F$12:F74)-SUM($G$12:G74),$H$11-SUM($F$12:F74)+SUM($G$12:G74))))</f>
        <v/>
      </c>
      <c r="I74" s="18"/>
      <c r="J74" s="18"/>
    </row>
    <row r="75" spans="1:10" ht="18.75" customHeight="1" x14ac:dyDescent="0.25">
      <c r="A75" s="18"/>
      <c r="B75" s="24">
        <f t="shared" si="5"/>
        <v>64</v>
      </c>
      <c r="C75" s="27" t="str">
        <f t="shared" ca="1" si="0"/>
        <v/>
      </c>
      <c r="D75" s="28" t="str">
        <f t="shared" ca="1" si="1"/>
        <v/>
      </c>
      <c r="E75" s="21" t="str">
        <f t="shared" ca="1" si="2"/>
        <v/>
      </c>
      <c r="F75" s="29" t="str">
        <f t="shared" ca="1" si="3"/>
        <v/>
      </c>
      <c r="G75" s="29" t="str">
        <f t="shared" ca="1" si="4"/>
        <v/>
      </c>
      <c r="H75" s="26" t="str">
        <f ca="1">IF(TODAY()&gt;EXP,"0",IF(AND(F75="",G75=""),"",IF($D$7="D",$H$11+SUM($F$12:F75)-SUM($G$12:G75),$H$11-SUM($F$12:F75)+SUM($G$12:G75))))</f>
        <v/>
      </c>
      <c r="I75" s="18"/>
      <c r="J75" s="18"/>
    </row>
    <row r="76" spans="1:10" ht="18.75" customHeight="1" x14ac:dyDescent="0.25">
      <c r="A76" s="18"/>
      <c r="B76" s="24">
        <f t="shared" si="5"/>
        <v>65</v>
      </c>
      <c r="C76" s="27" t="str">
        <f t="shared" ref="C76:C510" ca="1" si="6">IF(TODAY()&gt;EXP,"0",IF(ISERROR(VLOOKUP(B76&amp;$D$5,JA_1,2,FALSE))=TRUE,"",VLOOKUP(B76&amp;$D$5,JA_1,2,FALSE)))</f>
        <v/>
      </c>
      <c r="D76" s="28" t="str">
        <f t="shared" ref="D76:D510" ca="1" si="7">IF(TODAY()&gt;EXP,"0",IF(ISERROR(VLOOKUP(B76&amp;$D$5,JA_1,3,FALSE))=TRUE,"",VLOOKUP(B76&amp;$D$5,JA_1,3,FALSE)))</f>
        <v/>
      </c>
      <c r="E76" s="21" t="str">
        <f t="shared" ref="E76:E510" ca="1" si="8">IF(TODAY()&gt;EXP,"0",IF(ISERROR(VLOOKUP(B76&amp;$D$5,JA_1,7,FALSE))=TRUE,"",VLOOKUP(B76&amp;$D$5,JA_1,7,FALSE)))</f>
        <v/>
      </c>
      <c r="F76" s="29" t="str">
        <f t="shared" ref="F76:F510" ca="1" si="9">IF(TODAY()&gt;EXP,"0",IF(ISERROR(VLOOKUP(B76&amp;$D$5,JA_1,10,FALSE))=TRUE,"",VLOOKUP(B76&amp;$D$5,JA_1,10,FALSE)))</f>
        <v/>
      </c>
      <c r="G76" s="29" t="str">
        <f t="shared" ref="G76:G510" ca="1" si="10">IF(TODAY()&gt;EXP,"0",IF(ISERROR(VLOOKUP(B76&amp;$D$5,JA_1,11,FALSE))=TRUE,"",VLOOKUP(B76&amp;$D$5,JA_1,11,FALSE)))</f>
        <v/>
      </c>
      <c r="H76" s="26" t="str">
        <f ca="1">IF(TODAY()&gt;EXP,"0",IF(AND(F76="",G76=""),"",IF($D$7="D",$H$11+SUM($F$12:F76)-SUM($G$12:G76),$H$11-SUM($F$12:F76)+SUM($G$12:G76))))</f>
        <v/>
      </c>
      <c r="I76" s="18"/>
      <c r="J76" s="18"/>
    </row>
    <row r="77" spans="1:10" ht="18.75" customHeight="1" x14ac:dyDescent="0.25">
      <c r="A77" s="18"/>
      <c r="B77" s="24">
        <f t="shared" si="5"/>
        <v>66</v>
      </c>
      <c r="C77" s="27" t="str">
        <f t="shared" ca="1" si="6"/>
        <v/>
      </c>
      <c r="D77" s="28" t="str">
        <f t="shared" ca="1" si="7"/>
        <v/>
      </c>
      <c r="E77" s="21" t="str">
        <f t="shared" ca="1" si="8"/>
        <v/>
      </c>
      <c r="F77" s="29" t="str">
        <f t="shared" ca="1" si="9"/>
        <v/>
      </c>
      <c r="G77" s="29" t="str">
        <f t="shared" ca="1" si="10"/>
        <v/>
      </c>
      <c r="H77" s="26" t="str">
        <f ca="1">IF(TODAY()&gt;EXP,"0",IF(AND(F77="",G77=""),"",IF($D$7="D",$H$11+SUM($F$12:F77)-SUM($G$12:G77),$H$11-SUM($F$12:F77)+SUM($G$12:G77))))</f>
        <v/>
      </c>
      <c r="I77" s="18"/>
      <c r="J77" s="18"/>
    </row>
    <row r="78" spans="1:10" ht="18.75" customHeight="1" x14ac:dyDescent="0.25">
      <c r="A78" s="18"/>
      <c r="B78" s="24">
        <f t="shared" si="5"/>
        <v>67</v>
      </c>
      <c r="C78" s="27" t="str">
        <f t="shared" ca="1" si="6"/>
        <v/>
      </c>
      <c r="D78" s="28" t="str">
        <f t="shared" ca="1" si="7"/>
        <v/>
      </c>
      <c r="E78" s="21" t="str">
        <f t="shared" ca="1" si="8"/>
        <v/>
      </c>
      <c r="F78" s="29" t="str">
        <f t="shared" ca="1" si="9"/>
        <v/>
      </c>
      <c r="G78" s="29" t="str">
        <f t="shared" ca="1" si="10"/>
        <v/>
      </c>
      <c r="H78" s="26" t="str">
        <f ca="1">IF(TODAY()&gt;EXP,"0",IF(AND(F78="",G78=""),"",IF($D$7="D",$H$11+SUM($F$12:F78)-SUM($G$12:G78),$H$11-SUM($F$12:F78)+SUM($G$12:G78))))</f>
        <v/>
      </c>
      <c r="I78" s="18"/>
      <c r="J78" s="18"/>
    </row>
    <row r="79" spans="1:10" ht="18.75" customHeight="1" x14ac:dyDescent="0.25">
      <c r="A79" s="18"/>
      <c r="B79" s="24">
        <f t="shared" ref="B79:B511" si="11">B78+1</f>
        <v>68</v>
      </c>
      <c r="C79" s="27" t="str">
        <f t="shared" ca="1" si="6"/>
        <v/>
      </c>
      <c r="D79" s="28" t="str">
        <f t="shared" ca="1" si="7"/>
        <v/>
      </c>
      <c r="E79" s="21" t="str">
        <f t="shared" ca="1" si="8"/>
        <v/>
      </c>
      <c r="F79" s="29" t="str">
        <f t="shared" ca="1" si="9"/>
        <v/>
      </c>
      <c r="G79" s="29" t="str">
        <f t="shared" ca="1" si="10"/>
        <v/>
      </c>
      <c r="H79" s="26" t="str">
        <f ca="1">IF(TODAY()&gt;EXP,"0",IF(AND(F79="",G79=""),"",IF($D$7="D",$H$11+SUM($F$12:F79)-SUM($G$12:G79),$H$11-SUM($F$12:F79)+SUM($G$12:G79))))</f>
        <v/>
      </c>
      <c r="I79" s="18"/>
      <c r="J79" s="18"/>
    </row>
    <row r="80" spans="1:10" ht="18.75" customHeight="1" x14ac:dyDescent="0.25">
      <c r="A80" s="18"/>
      <c r="B80" s="24">
        <f t="shared" si="11"/>
        <v>69</v>
      </c>
      <c r="C80" s="27" t="str">
        <f t="shared" ca="1" si="6"/>
        <v/>
      </c>
      <c r="D80" s="28" t="str">
        <f t="shared" ca="1" si="7"/>
        <v/>
      </c>
      <c r="E80" s="21" t="str">
        <f t="shared" ca="1" si="8"/>
        <v/>
      </c>
      <c r="F80" s="29" t="str">
        <f t="shared" ca="1" si="9"/>
        <v/>
      </c>
      <c r="G80" s="29" t="str">
        <f t="shared" ca="1" si="10"/>
        <v/>
      </c>
      <c r="H80" s="26" t="str">
        <f ca="1">IF(TODAY()&gt;EXP,"0",IF(AND(F80="",G80=""),"",IF($D$7="D",$H$11+SUM($F$12:F80)-SUM($G$12:G80),$H$11-SUM($F$12:F80)+SUM($G$12:G80))))</f>
        <v/>
      </c>
      <c r="I80" s="18"/>
      <c r="J80" s="18"/>
    </row>
    <row r="81" spans="1:10" ht="18.75" customHeight="1" x14ac:dyDescent="0.25">
      <c r="A81" s="18"/>
      <c r="B81" s="24">
        <f t="shared" si="11"/>
        <v>70</v>
      </c>
      <c r="C81" s="27" t="str">
        <f t="shared" ca="1" si="6"/>
        <v/>
      </c>
      <c r="D81" s="28" t="str">
        <f t="shared" ca="1" si="7"/>
        <v/>
      </c>
      <c r="E81" s="21" t="str">
        <f t="shared" ca="1" si="8"/>
        <v/>
      </c>
      <c r="F81" s="29" t="str">
        <f t="shared" ca="1" si="9"/>
        <v/>
      </c>
      <c r="G81" s="29" t="str">
        <f t="shared" ca="1" si="10"/>
        <v/>
      </c>
      <c r="H81" s="26" t="str">
        <f ca="1">IF(TODAY()&gt;EXP,"0",IF(AND(F81="",G81=""),"",IF($D$7="D",$H$11+SUM($F$12:F81)-SUM($G$12:G81),$H$11-SUM($F$12:F81)+SUM($G$12:G81))))</f>
        <v/>
      </c>
      <c r="I81" s="18"/>
      <c r="J81" s="18"/>
    </row>
    <row r="82" spans="1:10" ht="18.75" customHeight="1" x14ac:dyDescent="0.25">
      <c r="A82" s="18"/>
      <c r="B82" s="24">
        <f t="shared" si="11"/>
        <v>71</v>
      </c>
      <c r="C82" s="27" t="str">
        <f t="shared" ca="1" si="6"/>
        <v/>
      </c>
      <c r="D82" s="28" t="str">
        <f t="shared" ca="1" si="7"/>
        <v/>
      </c>
      <c r="E82" s="21" t="str">
        <f t="shared" ca="1" si="8"/>
        <v/>
      </c>
      <c r="F82" s="29" t="str">
        <f t="shared" ca="1" si="9"/>
        <v/>
      </c>
      <c r="G82" s="29" t="str">
        <f t="shared" ca="1" si="10"/>
        <v/>
      </c>
      <c r="H82" s="26" t="str">
        <f ca="1">IF(TODAY()&gt;EXP,"0",IF(AND(F82="",G82=""),"",IF($D$7="D",$H$11+SUM($F$12:F82)-SUM($G$12:G82),$H$11-SUM($F$12:F82)+SUM($G$12:G82))))</f>
        <v/>
      </c>
      <c r="I82" s="18"/>
      <c r="J82" s="18"/>
    </row>
    <row r="83" spans="1:10" ht="18.75" customHeight="1" x14ac:dyDescent="0.25">
      <c r="A83" s="18"/>
      <c r="B83" s="24">
        <f t="shared" si="11"/>
        <v>72</v>
      </c>
      <c r="C83" s="27" t="str">
        <f t="shared" ca="1" si="6"/>
        <v/>
      </c>
      <c r="D83" s="28" t="str">
        <f t="shared" ca="1" si="7"/>
        <v/>
      </c>
      <c r="E83" s="21" t="str">
        <f t="shared" ca="1" si="8"/>
        <v/>
      </c>
      <c r="F83" s="29" t="str">
        <f t="shared" ca="1" si="9"/>
        <v/>
      </c>
      <c r="G83" s="29" t="str">
        <f t="shared" ca="1" si="10"/>
        <v/>
      </c>
      <c r="H83" s="26" t="str">
        <f ca="1">IF(TODAY()&gt;EXP,"0",IF(AND(F83="",G83=""),"",IF($D$7="D",$H$11+SUM($F$12:F83)-SUM($G$12:G83),$H$11-SUM($F$12:F83)+SUM($G$12:G83))))</f>
        <v/>
      </c>
      <c r="I83" s="18"/>
      <c r="J83" s="18"/>
    </row>
    <row r="84" spans="1:10" ht="18.75" customHeight="1" x14ac:dyDescent="0.25">
      <c r="A84" s="18"/>
      <c r="B84" s="24">
        <f t="shared" si="11"/>
        <v>73</v>
      </c>
      <c r="C84" s="27" t="str">
        <f t="shared" ca="1" si="6"/>
        <v/>
      </c>
      <c r="D84" s="28" t="str">
        <f t="shared" ca="1" si="7"/>
        <v/>
      </c>
      <c r="E84" s="21" t="str">
        <f t="shared" ca="1" si="8"/>
        <v/>
      </c>
      <c r="F84" s="29" t="str">
        <f t="shared" ca="1" si="9"/>
        <v/>
      </c>
      <c r="G84" s="29" t="str">
        <f t="shared" ca="1" si="10"/>
        <v/>
      </c>
      <c r="H84" s="26" t="str">
        <f ca="1">IF(TODAY()&gt;EXP,"0",IF(AND(F84="",G84=""),"",IF($D$7="D",$H$11+SUM($F$12:F84)-SUM($G$12:G84),$H$11-SUM($F$12:F84)+SUM($G$12:G84))))</f>
        <v/>
      </c>
      <c r="I84" s="18"/>
      <c r="J84" s="18"/>
    </row>
    <row r="85" spans="1:10" ht="18.75" customHeight="1" x14ac:dyDescent="0.25">
      <c r="A85" s="18"/>
      <c r="B85" s="24">
        <f t="shared" si="11"/>
        <v>74</v>
      </c>
      <c r="C85" s="27" t="str">
        <f t="shared" ca="1" si="6"/>
        <v/>
      </c>
      <c r="D85" s="28" t="str">
        <f t="shared" ca="1" si="7"/>
        <v/>
      </c>
      <c r="E85" s="21" t="str">
        <f t="shared" ca="1" si="8"/>
        <v/>
      </c>
      <c r="F85" s="29" t="str">
        <f t="shared" ca="1" si="9"/>
        <v/>
      </c>
      <c r="G85" s="29" t="str">
        <f t="shared" ca="1" si="10"/>
        <v/>
      </c>
      <c r="H85" s="26" t="str">
        <f ca="1">IF(TODAY()&gt;EXP,"0",IF(AND(F85="",G85=""),"",IF($D$7="D",$H$11+SUM($F$12:F85)-SUM($G$12:G85),$H$11-SUM($F$12:F85)+SUM($G$12:G85))))</f>
        <v/>
      </c>
      <c r="I85" s="18"/>
      <c r="J85" s="18"/>
    </row>
    <row r="86" spans="1:10" ht="18.75" customHeight="1" x14ac:dyDescent="0.25">
      <c r="A86" s="18"/>
      <c r="B86" s="24">
        <f t="shared" si="11"/>
        <v>75</v>
      </c>
      <c r="C86" s="27" t="str">
        <f t="shared" ca="1" si="6"/>
        <v/>
      </c>
      <c r="D86" s="28" t="str">
        <f t="shared" ca="1" si="7"/>
        <v/>
      </c>
      <c r="E86" s="21" t="str">
        <f t="shared" ca="1" si="8"/>
        <v/>
      </c>
      <c r="F86" s="29" t="str">
        <f t="shared" ca="1" si="9"/>
        <v/>
      </c>
      <c r="G86" s="29" t="str">
        <f t="shared" ca="1" si="10"/>
        <v/>
      </c>
      <c r="H86" s="26" t="str">
        <f ca="1">IF(TODAY()&gt;EXP,"0",IF(AND(F86="",G86=""),"",IF($D$7="D",$H$11+SUM($F$12:F86)-SUM($G$12:G86),$H$11-SUM($F$12:F86)+SUM($G$12:G86))))</f>
        <v/>
      </c>
      <c r="I86" s="18"/>
      <c r="J86" s="18"/>
    </row>
    <row r="87" spans="1:10" ht="18.75" customHeight="1" x14ac:dyDescent="0.25">
      <c r="A87" s="18"/>
      <c r="B87" s="24">
        <f t="shared" si="11"/>
        <v>76</v>
      </c>
      <c r="C87" s="27" t="str">
        <f t="shared" ca="1" si="6"/>
        <v/>
      </c>
      <c r="D87" s="28" t="str">
        <f t="shared" ca="1" si="7"/>
        <v/>
      </c>
      <c r="E87" s="21" t="str">
        <f t="shared" ca="1" si="8"/>
        <v/>
      </c>
      <c r="F87" s="29" t="str">
        <f t="shared" ca="1" si="9"/>
        <v/>
      </c>
      <c r="G87" s="29" t="str">
        <f t="shared" ca="1" si="10"/>
        <v/>
      </c>
      <c r="H87" s="26" t="str">
        <f ca="1">IF(TODAY()&gt;EXP,"0",IF(AND(F87="",G87=""),"",IF($D$7="D",$H$11+SUM($F$12:F87)-SUM($G$12:G87),$H$11-SUM($F$12:F87)+SUM($G$12:G87))))</f>
        <v/>
      </c>
      <c r="I87" s="18"/>
      <c r="J87" s="18"/>
    </row>
    <row r="88" spans="1:10" ht="18.75" customHeight="1" x14ac:dyDescent="0.25">
      <c r="A88" s="18"/>
      <c r="B88" s="24">
        <f t="shared" si="11"/>
        <v>77</v>
      </c>
      <c r="C88" s="27" t="str">
        <f t="shared" ca="1" si="6"/>
        <v/>
      </c>
      <c r="D88" s="28" t="str">
        <f t="shared" ca="1" si="7"/>
        <v/>
      </c>
      <c r="E88" s="21" t="str">
        <f t="shared" ca="1" si="8"/>
        <v/>
      </c>
      <c r="F88" s="29" t="str">
        <f t="shared" ca="1" si="9"/>
        <v/>
      </c>
      <c r="G88" s="29" t="str">
        <f t="shared" ca="1" si="10"/>
        <v/>
      </c>
      <c r="H88" s="26" t="str">
        <f ca="1">IF(TODAY()&gt;EXP,"0",IF(AND(F88="",G88=""),"",IF($D$7="D",$H$11+SUM($F$12:F88)-SUM($G$12:G88),$H$11-SUM($F$12:F88)+SUM($G$12:G88))))</f>
        <v/>
      </c>
      <c r="I88" s="18"/>
      <c r="J88" s="18"/>
    </row>
    <row r="89" spans="1:10" ht="18.75" customHeight="1" x14ac:dyDescent="0.25">
      <c r="A89" s="18"/>
      <c r="B89" s="24">
        <f t="shared" si="11"/>
        <v>78</v>
      </c>
      <c r="C89" s="27" t="str">
        <f t="shared" ca="1" si="6"/>
        <v/>
      </c>
      <c r="D89" s="28" t="str">
        <f t="shared" ca="1" si="7"/>
        <v/>
      </c>
      <c r="E89" s="21" t="str">
        <f t="shared" ca="1" si="8"/>
        <v/>
      </c>
      <c r="F89" s="29" t="str">
        <f t="shared" ca="1" si="9"/>
        <v/>
      </c>
      <c r="G89" s="29" t="str">
        <f t="shared" ca="1" si="10"/>
        <v/>
      </c>
      <c r="H89" s="26" t="str">
        <f ca="1">IF(TODAY()&gt;EXP,"0",IF(AND(F89="",G89=""),"",IF($D$7="D",$H$11+SUM($F$12:F89)-SUM($G$12:G89),$H$11-SUM($F$12:F89)+SUM($G$12:G89))))</f>
        <v/>
      </c>
      <c r="I89" s="18"/>
      <c r="J89" s="18"/>
    </row>
    <row r="90" spans="1:10" ht="18.75" customHeight="1" x14ac:dyDescent="0.25">
      <c r="A90" s="18"/>
      <c r="B90" s="24">
        <f t="shared" si="11"/>
        <v>79</v>
      </c>
      <c r="C90" s="27" t="str">
        <f t="shared" ca="1" si="6"/>
        <v/>
      </c>
      <c r="D90" s="28" t="str">
        <f t="shared" ca="1" si="7"/>
        <v/>
      </c>
      <c r="E90" s="21" t="str">
        <f t="shared" ca="1" si="8"/>
        <v/>
      </c>
      <c r="F90" s="29" t="str">
        <f t="shared" ca="1" si="9"/>
        <v/>
      </c>
      <c r="G90" s="29" t="str">
        <f t="shared" ca="1" si="10"/>
        <v/>
      </c>
      <c r="H90" s="26" t="str">
        <f ca="1">IF(TODAY()&gt;EXP,"0",IF(AND(F90="",G90=""),"",IF($D$7="D",$H$11+SUM($F$12:F90)-SUM($G$12:G90),$H$11-SUM($F$12:F90)+SUM($G$12:G90))))</f>
        <v/>
      </c>
      <c r="I90" s="18"/>
      <c r="J90" s="18"/>
    </row>
    <row r="91" spans="1:10" ht="18.75" customHeight="1" x14ac:dyDescent="0.25">
      <c r="A91" s="18"/>
      <c r="B91" s="24">
        <f t="shared" si="11"/>
        <v>80</v>
      </c>
      <c r="C91" s="27" t="str">
        <f t="shared" ca="1" si="6"/>
        <v/>
      </c>
      <c r="D91" s="28" t="str">
        <f t="shared" ca="1" si="7"/>
        <v/>
      </c>
      <c r="E91" s="21" t="str">
        <f t="shared" ca="1" si="8"/>
        <v/>
      </c>
      <c r="F91" s="29" t="str">
        <f t="shared" ca="1" si="9"/>
        <v/>
      </c>
      <c r="G91" s="29" t="str">
        <f t="shared" ca="1" si="10"/>
        <v/>
      </c>
      <c r="H91" s="26" t="str">
        <f ca="1">IF(TODAY()&gt;EXP,"0",IF(AND(F91="",G91=""),"",IF($D$7="D",$H$11+SUM($F$12:F91)-SUM($G$12:G91),$H$11-SUM($F$12:F91)+SUM($G$12:G91))))</f>
        <v/>
      </c>
      <c r="I91" s="18"/>
      <c r="J91" s="18"/>
    </row>
    <row r="92" spans="1:10" ht="18.75" customHeight="1" x14ac:dyDescent="0.25">
      <c r="A92" s="18"/>
      <c r="B92" s="24">
        <f t="shared" si="11"/>
        <v>81</v>
      </c>
      <c r="C92" s="27" t="str">
        <f t="shared" ca="1" si="6"/>
        <v/>
      </c>
      <c r="D92" s="28" t="str">
        <f t="shared" ca="1" si="7"/>
        <v/>
      </c>
      <c r="E92" s="21" t="str">
        <f t="shared" ca="1" si="8"/>
        <v/>
      </c>
      <c r="F92" s="29" t="str">
        <f t="shared" ca="1" si="9"/>
        <v/>
      </c>
      <c r="G92" s="29" t="str">
        <f t="shared" ca="1" si="10"/>
        <v/>
      </c>
      <c r="H92" s="26" t="str">
        <f ca="1">IF(TODAY()&gt;EXP,"0",IF(AND(F92="",G92=""),"",IF($D$7="D",$H$11+SUM($F$12:F92)-SUM($G$12:G92),$H$11-SUM($F$12:F92)+SUM($G$12:G92))))</f>
        <v/>
      </c>
      <c r="I92" s="18"/>
      <c r="J92" s="18"/>
    </row>
    <row r="93" spans="1:10" ht="18.75" customHeight="1" x14ac:dyDescent="0.25">
      <c r="A93" s="18"/>
      <c r="B93" s="24">
        <f t="shared" si="11"/>
        <v>82</v>
      </c>
      <c r="C93" s="27" t="str">
        <f t="shared" ca="1" si="6"/>
        <v/>
      </c>
      <c r="D93" s="28" t="str">
        <f t="shared" ca="1" si="7"/>
        <v/>
      </c>
      <c r="E93" s="21" t="str">
        <f t="shared" ca="1" si="8"/>
        <v/>
      </c>
      <c r="F93" s="29" t="str">
        <f t="shared" ca="1" si="9"/>
        <v/>
      </c>
      <c r="G93" s="29" t="str">
        <f t="shared" ca="1" si="10"/>
        <v/>
      </c>
      <c r="H93" s="26" t="str">
        <f ca="1">IF(TODAY()&gt;EXP,"0",IF(AND(F93="",G93=""),"",IF($D$7="D",$H$11+SUM($F$12:F93)-SUM($G$12:G93),$H$11-SUM($F$12:F93)+SUM($G$12:G93))))</f>
        <v/>
      </c>
      <c r="I93" s="18"/>
      <c r="J93" s="18"/>
    </row>
    <row r="94" spans="1:10" ht="18.75" customHeight="1" x14ac:dyDescent="0.25">
      <c r="A94" s="18"/>
      <c r="B94" s="24">
        <f t="shared" si="11"/>
        <v>83</v>
      </c>
      <c r="C94" s="27" t="str">
        <f t="shared" ca="1" si="6"/>
        <v/>
      </c>
      <c r="D94" s="28" t="str">
        <f t="shared" ca="1" si="7"/>
        <v/>
      </c>
      <c r="E94" s="21" t="str">
        <f t="shared" ca="1" si="8"/>
        <v/>
      </c>
      <c r="F94" s="29" t="str">
        <f t="shared" ca="1" si="9"/>
        <v/>
      </c>
      <c r="G94" s="29" t="str">
        <f t="shared" ca="1" si="10"/>
        <v/>
      </c>
      <c r="H94" s="26" t="str">
        <f ca="1">IF(TODAY()&gt;EXP,"0",IF(AND(F94="",G94=""),"",IF($D$7="D",$H$11+SUM($F$12:F94)-SUM($G$12:G94),$H$11-SUM($F$12:F94)+SUM($G$12:G94))))</f>
        <v/>
      </c>
      <c r="I94" s="18"/>
      <c r="J94" s="18"/>
    </row>
    <row r="95" spans="1:10" ht="18.75" customHeight="1" x14ac:dyDescent="0.25">
      <c r="A95" s="18"/>
      <c r="B95" s="24">
        <f t="shared" si="11"/>
        <v>84</v>
      </c>
      <c r="C95" s="27" t="str">
        <f t="shared" ca="1" si="6"/>
        <v/>
      </c>
      <c r="D95" s="28" t="str">
        <f t="shared" ca="1" si="7"/>
        <v/>
      </c>
      <c r="E95" s="21" t="str">
        <f t="shared" ca="1" si="8"/>
        <v/>
      </c>
      <c r="F95" s="29" t="str">
        <f t="shared" ca="1" si="9"/>
        <v/>
      </c>
      <c r="G95" s="29" t="str">
        <f t="shared" ca="1" si="10"/>
        <v/>
      </c>
      <c r="H95" s="26" t="str">
        <f ca="1">IF(TODAY()&gt;EXP,"0",IF(AND(F95="",G95=""),"",IF($D$7="D",$H$11+SUM($F$12:F95)-SUM($G$12:G95),$H$11-SUM($F$12:F95)+SUM($G$12:G95))))</f>
        <v/>
      </c>
      <c r="I95" s="18"/>
      <c r="J95" s="18"/>
    </row>
    <row r="96" spans="1:10" ht="18.75" customHeight="1" x14ac:dyDescent="0.25">
      <c r="A96" s="18"/>
      <c r="B96" s="24">
        <f t="shared" si="11"/>
        <v>85</v>
      </c>
      <c r="C96" s="27" t="str">
        <f t="shared" ca="1" si="6"/>
        <v/>
      </c>
      <c r="D96" s="28" t="str">
        <f t="shared" ca="1" si="7"/>
        <v/>
      </c>
      <c r="E96" s="21" t="str">
        <f t="shared" ca="1" si="8"/>
        <v/>
      </c>
      <c r="F96" s="29" t="str">
        <f t="shared" ca="1" si="9"/>
        <v/>
      </c>
      <c r="G96" s="29" t="str">
        <f t="shared" ca="1" si="10"/>
        <v/>
      </c>
      <c r="H96" s="26" t="str">
        <f ca="1">IF(TODAY()&gt;EXP,"0",IF(AND(F96="",G96=""),"",IF($D$7="D",$H$11+SUM($F$12:F96)-SUM($G$12:G96),$H$11-SUM($F$12:F96)+SUM($G$12:G96))))</f>
        <v/>
      </c>
      <c r="I96" s="18"/>
      <c r="J96" s="18"/>
    </row>
    <row r="97" spans="1:10" ht="18.75" customHeight="1" x14ac:dyDescent="0.25">
      <c r="A97" s="18"/>
      <c r="B97" s="24">
        <f t="shared" si="11"/>
        <v>86</v>
      </c>
      <c r="C97" s="27" t="str">
        <f t="shared" ca="1" si="6"/>
        <v/>
      </c>
      <c r="D97" s="28" t="str">
        <f t="shared" ca="1" si="7"/>
        <v/>
      </c>
      <c r="E97" s="21" t="str">
        <f t="shared" ca="1" si="8"/>
        <v/>
      </c>
      <c r="F97" s="29" t="str">
        <f t="shared" ca="1" si="9"/>
        <v/>
      </c>
      <c r="G97" s="29" t="str">
        <f t="shared" ca="1" si="10"/>
        <v/>
      </c>
      <c r="H97" s="26" t="str">
        <f ca="1">IF(TODAY()&gt;EXP,"0",IF(AND(F97="",G97=""),"",IF($D$7="D",$H$11+SUM($F$12:F97)-SUM($G$12:G97),$H$11-SUM($F$12:F97)+SUM($G$12:G97))))</f>
        <v/>
      </c>
      <c r="I97" s="18"/>
      <c r="J97" s="18"/>
    </row>
    <row r="98" spans="1:10" ht="18.75" customHeight="1" x14ac:dyDescent="0.25">
      <c r="A98" s="18"/>
      <c r="B98" s="24">
        <f t="shared" si="11"/>
        <v>87</v>
      </c>
      <c r="C98" s="27" t="str">
        <f t="shared" ca="1" si="6"/>
        <v/>
      </c>
      <c r="D98" s="28" t="str">
        <f t="shared" ca="1" si="7"/>
        <v/>
      </c>
      <c r="E98" s="21" t="str">
        <f t="shared" ca="1" si="8"/>
        <v/>
      </c>
      <c r="F98" s="29" t="str">
        <f t="shared" ca="1" si="9"/>
        <v/>
      </c>
      <c r="G98" s="29" t="str">
        <f t="shared" ca="1" si="10"/>
        <v/>
      </c>
      <c r="H98" s="26" t="str">
        <f ca="1">IF(TODAY()&gt;EXP,"0",IF(AND(F98="",G98=""),"",IF($D$7="D",$H$11+SUM($F$12:F98)-SUM($G$12:G98),$H$11-SUM($F$12:F98)+SUM($G$12:G98))))</f>
        <v/>
      </c>
      <c r="I98" s="18"/>
      <c r="J98" s="18"/>
    </row>
    <row r="99" spans="1:10" ht="18.75" customHeight="1" x14ac:dyDescent="0.25">
      <c r="A99" s="18"/>
      <c r="B99" s="24">
        <f t="shared" si="11"/>
        <v>88</v>
      </c>
      <c r="C99" s="27" t="str">
        <f t="shared" ca="1" si="6"/>
        <v/>
      </c>
      <c r="D99" s="28" t="str">
        <f t="shared" ca="1" si="7"/>
        <v/>
      </c>
      <c r="E99" s="21" t="str">
        <f t="shared" ca="1" si="8"/>
        <v/>
      </c>
      <c r="F99" s="29" t="str">
        <f t="shared" ca="1" si="9"/>
        <v/>
      </c>
      <c r="G99" s="29" t="str">
        <f t="shared" ca="1" si="10"/>
        <v/>
      </c>
      <c r="H99" s="26" t="str">
        <f ca="1">IF(TODAY()&gt;EXP,"0",IF(AND(F99="",G99=""),"",IF($D$7="D",$H$11+SUM($F$12:F99)-SUM($G$12:G99),$H$11-SUM($F$12:F99)+SUM($G$12:G99))))</f>
        <v/>
      </c>
      <c r="I99" s="18"/>
      <c r="J99" s="18"/>
    </row>
    <row r="100" spans="1:10" ht="18.75" customHeight="1" x14ac:dyDescent="0.25">
      <c r="A100" s="18"/>
      <c r="B100" s="24">
        <f t="shared" si="11"/>
        <v>89</v>
      </c>
      <c r="C100" s="27" t="str">
        <f t="shared" ca="1" si="6"/>
        <v/>
      </c>
      <c r="D100" s="28" t="str">
        <f t="shared" ca="1" si="7"/>
        <v/>
      </c>
      <c r="E100" s="21" t="str">
        <f t="shared" ca="1" si="8"/>
        <v/>
      </c>
      <c r="F100" s="29" t="str">
        <f t="shared" ca="1" si="9"/>
        <v/>
      </c>
      <c r="G100" s="29" t="str">
        <f t="shared" ca="1" si="10"/>
        <v/>
      </c>
      <c r="H100" s="26" t="str">
        <f ca="1">IF(TODAY()&gt;EXP,"0",IF(AND(F100="",G100=""),"",IF($D$7="D",$H$11+SUM($F$12:F100)-SUM($G$12:G100),$H$11-SUM($F$12:F100)+SUM($G$12:G100))))</f>
        <v/>
      </c>
      <c r="I100" s="18"/>
      <c r="J100" s="18"/>
    </row>
    <row r="101" spans="1:10" ht="18.75" customHeight="1" x14ac:dyDescent="0.25">
      <c r="A101" s="18"/>
      <c r="B101" s="24">
        <f t="shared" si="11"/>
        <v>90</v>
      </c>
      <c r="C101" s="27" t="str">
        <f t="shared" ref="C101:C164" ca="1" si="12">IF(TODAY()&gt;EXP,"0",IF(ISERROR(VLOOKUP(B101&amp;$D$5,JA_1,2,FALSE))=TRUE,"",VLOOKUP(B101&amp;$D$5,JA_1,2,FALSE)))</f>
        <v/>
      </c>
      <c r="D101" s="28" t="str">
        <f t="shared" ref="D101:D164" ca="1" si="13">IF(TODAY()&gt;EXP,"0",IF(ISERROR(VLOOKUP(B101&amp;$D$5,JA_1,3,FALSE))=TRUE,"",VLOOKUP(B101&amp;$D$5,JA_1,3,FALSE)))</f>
        <v/>
      </c>
      <c r="E101" s="21" t="str">
        <f t="shared" ref="E101:E164" ca="1" si="14">IF(TODAY()&gt;EXP,"0",IF(ISERROR(VLOOKUP(B101&amp;$D$5,JA_1,7,FALSE))=TRUE,"",VLOOKUP(B101&amp;$D$5,JA_1,7,FALSE)))</f>
        <v/>
      </c>
      <c r="F101" s="29" t="str">
        <f t="shared" ref="F101:F164" ca="1" si="15">IF(TODAY()&gt;EXP,"0",IF(ISERROR(VLOOKUP(B101&amp;$D$5,JA_1,10,FALSE))=TRUE,"",VLOOKUP(B101&amp;$D$5,JA_1,10,FALSE)))</f>
        <v/>
      </c>
      <c r="G101" s="29" t="str">
        <f t="shared" ref="G101:G164" ca="1" si="16">IF(TODAY()&gt;EXP,"0",IF(ISERROR(VLOOKUP(B101&amp;$D$5,JA_1,11,FALSE))=TRUE,"",VLOOKUP(B101&amp;$D$5,JA_1,11,FALSE)))</f>
        <v/>
      </c>
      <c r="H101" s="26" t="str">
        <f ca="1">IF(TODAY()&gt;EXP,"0",IF(AND(F101="",G101=""),"",IF($D$7="D",$H$11+SUM($F$12:F101)-SUM($G$12:G101),$H$11-SUM($F$12:F101)+SUM($G$12:G101))))</f>
        <v/>
      </c>
      <c r="I101" s="18"/>
      <c r="J101" s="18"/>
    </row>
    <row r="102" spans="1:10" ht="18.75" customHeight="1" x14ac:dyDescent="0.25">
      <c r="A102" s="18"/>
      <c r="B102" s="24">
        <f t="shared" si="11"/>
        <v>91</v>
      </c>
      <c r="C102" s="27" t="str">
        <f t="shared" ca="1" si="12"/>
        <v/>
      </c>
      <c r="D102" s="28" t="str">
        <f t="shared" ca="1" si="13"/>
        <v/>
      </c>
      <c r="E102" s="21" t="str">
        <f t="shared" ca="1" si="14"/>
        <v/>
      </c>
      <c r="F102" s="29" t="str">
        <f t="shared" ca="1" si="15"/>
        <v/>
      </c>
      <c r="G102" s="29" t="str">
        <f t="shared" ca="1" si="16"/>
        <v/>
      </c>
      <c r="H102" s="26" t="str">
        <f ca="1">IF(TODAY()&gt;EXP,"0",IF(AND(F102="",G102=""),"",IF($D$7="D",$H$11+SUM($F$12:F102)-SUM($G$12:G102),$H$11-SUM($F$12:F102)+SUM($G$12:G102))))</f>
        <v/>
      </c>
      <c r="I102" s="18"/>
      <c r="J102" s="18"/>
    </row>
    <row r="103" spans="1:10" ht="18.75" customHeight="1" x14ac:dyDescent="0.25">
      <c r="A103" s="18"/>
      <c r="B103" s="24">
        <f t="shared" si="11"/>
        <v>92</v>
      </c>
      <c r="C103" s="27" t="str">
        <f t="shared" ca="1" si="12"/>
        <v/>
      </c>
      <c r="D103" s="28" t="str">
        <f t="shared" ca="1" si="13"/>
        <v/>
      </c>
      <c r="E103" s="21" t="str">
        <f t="shared" ca="1" si="14"/>
        <v/>
      </c>
      <c r="F103" s="29" t="str">
        <f t="shared" ca="1" si="15"/>
        <v/>
      </c>
      <c r="G103" s="29" t="str">
        <f t="shared" ca="1" si="16"/>
        <v/>
      </c>
      <c r="H103" s="26" t="str">
        <f ca="1">IF(TODAY()&gt;EXP,"0",IF(AND(F103="",G103=""),"",IF($D$7="D",$H$11+SUM($F$12:F103)-SUM($G$12:G103),$H$11-SUM($F$12:F103)+SUM($G$12:G103))))</f>
        <v/>
      </c>
      <c r="I103" s="18"/>
      <c r="J103" s="18"/>
    </row>
    <row r="104" spans="1:10" ht="18.75" customHeight="1" x14ac:dyDescent="0.25">
      <c r="A104" s="18"/>
      <c r="B104" s="24">
        <f t="shared" si="11"/>
        <v>93</v>
      </c>
      <c r="C104" s="27" t="str">
        <f t="shared" ca="1" si="12"/>
        <v/>
      </c>
      <c r="D104" s="28" t="str">
        <f t="shared" ca="1" si="13"/>
        <v/>
      </c>
      <c r="E104" s="21" t="str">
        <f t="shared" ca="1" si="14"/>
        <v/>
      </c>
      <c r="F104" s="29" t="str">
        <f t="shared" ca="1" si="15"/>
        <v/>
      </c>
      <c r="G104" s="29" t="str">
        <f t="shared" ca="1" si="16"/>
        <v/>
      </c>
      <c r="H104" s="26" t="str">
        <f ca="1">IF(TODAY()&gt;EXP,"0",IF(AND(F104="",G104=""),"",IF($D$7="D",$H$11+SUM($F$12:F104)-SUM($G$12:G104),$H$11-SUM($F$12:F104)+SUM($G$12:G104))))</f>
        <v/>
      </c>
      <c r="I104" s="18"/>
      <c r="J104" s="18"/>
    </row>
    <row r="105" spans="1:10" ht="18.75" customHeight="1" x14ac:dyDescent="0.25">
      <c r="A105" s="18"/>
      <c r="B105" s="24">
        <f t="shared" si="11"/>
        <v>94</v>
      </c>
      <c r="C105" s="27" t="str">
        <f t="shared" ca="1" si="12"/>
        <v/>
      </c>
      <c r="D105" s="28" t="str">
        <f t="shared" ca="1" si="13"/>
        <v/>
      </c>
      <c r="E105" s="21" t="str">
        <f t="shared" ca="1" si="14"/>
        <v/>
      </c>
      <c r="F105" s="29" t="str">
        <f t="shared" ca="1" si="15"/>
        <v/>
      </c>
      <c r="G105" s="29" t="str">
        <f t="shared" ca="1" si="16"/>
        <v/>
      </c>
      <c r="H105" s="26" t="str">
        <f ca="1">IF(TODAY()&gt;EXP,"0",IF(AND(F105="",G105=""),"",IF($D$7="D",$H$11+SUM($F$12:F105)-SUM($G$12:G105),$H$11-SUM($F$12:F105)+SUM($G$12:G105))))</f>
        <v/>
      </c>
      <c r="I105" s="18"/>
      <c r="J105" s="18"/>
    </row>
    <row r="106" spans="1:10" ht="18.75" customHeight="1" x14ac:dyDescent="0.25">
      <c r="A106" s="18"/>
      <c r="B106" s="24">
        <f t="shared" si="11"/>
        <v>95</v>
      </c>
      <c r="C106" s="27" t="str">
        <f t="shared" ca="1" si="12"/>
        <v/>
      </c>
      <c r="D106" s="28" t="str">
        <f t="shared" ca="1" si="13"/>
        <v/>
      </c>
      <c r="E106" s="21" t="str">
        <f t="shared" ca="1" si="14"/>
        <v/>
      </c>
      <c r="F106" s="29" t="str">
        <f t="shared" ca="1" si="15"/>
        <v/>
      </c>
      <c r="G106" s="29" t="str">
        <f t="shared" ca="1" si="16"/>
        <v/>
      </c>
      <c r="H106" s="26" t="str">
        <f ca="1">IF(TODAY()&gt;EXP,"0",IF(AND(F106="",G106=""),"",IF($D$7="D",$H$11+SUM($F$12:F106)-SUM($G$12:G106),$H$11-SUM($F$12:F106)+SUM($G$12:G106))))</f>
        <v/>
      </c>
      <c r="I106" s="18"/>
      <c r="J106" s="18"/>
    </row>
    <row r="107" spans="1:10" ht="18.75" customHeight="1" x14ac:dyDescent="0.25">
      <c r="A107" s="18"/>
      <c r="B107" s="24">
        <f t="shared" si="11"/>
        <v>96</v>
      </c>
      <c r="C107" s="27" t="str">
        <f t="shared" ca="1" si="12"/>
        <v/>
      </c>
      <c r="D107" s="28" t="str">
        <f t="shared" ca="1" si="13"/>
        <v/>
      </c>
      <c r="E107" s="21" t="str">
        <f t="shared" ca="1" si="14"/>
        <v/>
      </c>
      <c r="F107" s="29" t="str">
        <f t="shared" ca="1" si="15"/>
        <v/>
      </c>
      <c r="G107" s="29" t="str">
        <f t="shared" ca="1" si="16"/>
        <v/>
      </c>
      <c r="H107" s="26" t="str">
        <f ca="1">IF(TODAY()&gt;EXP,"0",IF(AND(F107="",G107=""),"",IF($D$7="D",$H$11+SUM($F$12:F107)-SUM($G$12:G107),$H$11-SUM($F$12:F107)+SUM($G$12:G107))))</f>
        <v/>
      </c>
      <c r="I107" s="18"/>
      <c r="J107" s="18"/>
    </row>
    <row r="108" spans="1:10" ht="18.75" customHeight="1" x14ac:dyDescent="0.25">
      <c r="A108" s="18"/>
      <c r="B108" s="24">
        <f t="shared" si="11"/>
        <v>97</v>
      </c>
      <c r="C108" s="27" t="str">
        <f t="shared" ca="1" si="12"/>
        <v/>
      </c>
      <c r="D108" s="28" t="str">
        <f t="shared" ca="1" si="13"/>
        <v/>
      </c>
      <c r="E108" s="21" t="str">
        <f t="shared" ca="1" si="14"/>
        <v/>
      </c>
      <c r="F108" s="29" t="str">
        <f t="shared" ca="1" si="15"/>
        <v/>
      </c>
      <c r="G108" s="29" t="str">
        <f t="shared" ca="1" si="16"/>
        <v/>
      </c>
      <c r="H108" s="26" t="str">
        <f ca="1">IF(TODAY()&gt;EXP,"0",IF(AND(F108="",G108=""),"",IF($D$7="D",$H$11+SUM($F$12:F108)-SUM($G$12:G108),$H$11-SUM($F$12:F108)+SUM($G$12:G108))))</f>
        <v/>
      </c>
      <c r="I108" s="18"/>
      <c r="J108" s="18"/>
    </row>
    <row r="109" spans="1:10" ht="18.75" customHeight="1" x14ac:dyDescent="0.25">
      <c r="A109" s="18"/>
      <c r="B109" s="24">
        <f t="shared" si="11"/>
        <v>98</v>
      </c>
      <c r="C109" s="27" t="str">
        <f t="shared" ca="1" si="12"/>
        <v/>
      </c>
      <c r="D109" s="28" t="str">
        <f t="shared" ca="1" si="13"/>
        <v/>
      </c>
      <c r="E109" s="21" t="str">
        <f t="shared" ca="1" si="14"/>
        <v/>
      </c>
      <c r="F109" s="29" t="str">
        <f t="shared" ca="1" si="15"/>
        <v/>
      </c>
      <c r="G109" s="29" t="str">
        <f t="shared" ca="1" si="16"/>
        <v/>
      </c>
      <c r="H109" s="26" t="str">
        <f ca="1">IF(TODAY()&gt;EXP,"0",IF(AND(F109="",G109=""),"",IF($D$7="D",$H$11+SUM($F$12:F109)-SUM($G$12:G109),$H$11-SUM($F$12:F109)+SUM($G$12:G109))))</f>
        <v/>
      </c>
      <c r="I109" s="18"/>
      <c r="J109" s="18"/>
    </row>
    <row r="110" spans="1:10" ht="18.75" customHeight="1" x14ac:dyDescent="0.25">
      <c r="A110" s="18"/>
      <c r="B110" s="24">
        <f t="shared" si="11"/>
        <v>99</v>
      </c>
      <c r="C110" s="27" t="str">
        <f t="shared" ca="1" si="12"/>
        <v/>
      </c>
      <c r="D110" s="28" t="str">
        <f t="shared" ca="1" si="13"/>
        <v/>
      </c>
      <c r="E110" s="21" t="str">
        <f t="shared" ca="1" si="14"/>
        <v/>
      </c>
      <c r="F110" s="29" t="str">
        <f t="shared" ca="1" si="15"/>
        <v/>
      </c>
      <c r="G110" s="29" t="str">
        <f t="shared" ca="1" si="16"/>
        <v/>
      </c>
      <c r="H110" s="26" t="str">
        <f ca="1">IF(TODAY()&gt;EXP,"0",IF(AND(F110="",G110=""),"",IF($D$7="D",$H$11+SUM($F$12:F110)-SUM($G$12:G110),$H$11-SUM($F$12:F110)+SUM($G$12:G110))))</f>
        <v/>
      </c>
      <c r="I110" s="18"/>
      <c r="J110" s="18"/>
    </row>
    <row r="111" spans="1:10" ht="18.75" customHeight="1" x14ac:dyDescent="0.25">
      <c r="A111" s="18"/>
      <c r="B111" s="24">
        <f t="shared" si="11"/>
        <v>100</v>
      </c>
      <c r="C111" s="27" t="str">
        <f t="shared" ca="1" si="12"/>
        <v/>
      </c>
      <c r="D111" s="28" t="str">
        <f t="shared" ca="1" si="13"/>
        <v/>
      </c>
      <c r="E111" s="21" t="str">
        <f t="shared" ca="1" si="14"/>
        <v/>
      </c>
      <c r="F111" s="29" t="str">
        <f t="shared" ca="1" si="15"/>
        <v/>
      </c>
      <c r="G111" s="29" t="str">
        <f t="shared" ca="1" si="16"/>
        <v/>
      </c>
      <c r="H111" s="26" t="str">
        <f ca="1">IF(TODAY()&gt;EXP,"0",IF(AND(F111="",G111=""),"",IF($D$7="D",$H$11+SUM($F$12:F111)-SUM($G$12:G111),$H$11-SUM($F$12:F111)+SUM($G$12:G111))))</f>
        <v/>
      </c>
      <c r="I111" s="18"/>
      <c r="J111" s="18"/>
    </row>
    <row r="112" spans="1:10" ht="18.75" customHeight="1" x14ac:dyDescent="0.25">
      <c r="A112" s="18"/>
      <c r="B112" s="24">
        <f t="shared" si="11"/>
        <v>101</v>
      </c>
      <c r="C112" s="27" t="str">
        <f t="shared" ca="1" si="12"/>
        <v/>
      </c>
      <c r="D112" s="28" t="str">
        <f t="shared" ca="1" si="13"/>
        <v/>
      </c>
      <c r="E112" s="21" t="str">
        <f t="shared" ca="1" si="14"/>
        <v/>
      </c>
      <c r="F112" s="29" t="str">
        <f t="shared" ca="1" si="15"/>
        <v/>
      </c>
      <c r="G112" s="29" t="str">
        <f t="shared" ca="1" si="16"/>
        <v/>
      </c>
      <c r="H112" s="26" t="str">
        <f ca="1">IF(TODAY()&gt;EXP,"0",IF(AND(F112="",G112=""),"",IF($D$7="D",$H$11+SUM($F$12:F112)-SUM($G$12:G112),$H$11-SUM($F$12:F112)+SUM($G$12:G112))))</f>
        <v/>
      </c>
      <c r="I112" s="18"/>
      <c r="J112" s="18"/>
    </row>
    <row r="113" spans="1:10" ht="18.75" customHeight="1" x14ac:dyDescent="0.25">
      <c r="A113" s="18"/>
      <c r="B113" s="24">
        <f t="shared" si="11"/>
        <v>102</v>
      </c>
      <c r="C113" s="27" t="str">
        <f t="shared" ca="1" si="12"/>
        <v/>
      </c>
      <c r="D113" s="28" t="str">
        <f t="shared" ca="1" si="13"/>
        <v/>
      </c>
      <c r="E113" s="21" t="str">
        <f t="shared" ca="1" si="14"/>
        <v/>
      </c>
      <c r="F113" s="29" t="str">
        <f t="shared" ca="1" si="15"/>
        <v/>
      </c>
      <c r="G113" s="29" t="str">
        <f t="shared" ca="1" si="16"/>
        <v/>
      </c>
      <c r="H113" s="26" t="str">
        <f ca="1">IF(TODAY()&gt;EXP,"0",IF(AND(F113="",G113=""),"",IF($D$7="D",$H$11+SUM($F$12:F113)-SUM($G$12:G113),$H$11-SUM($F$12:F113)+SUM($G$12:G113))))</f>
        <v/>
      </c>
      <c r="I113" s="18"/>
      <c r="J113" s="18"/>
    </row>
    <row r="114" spans="1:10" ht="18.75" customHeight="1" x14ac:dyDescent="0.25">
      <c r="A114" s="18"/>
      <c r="B114" s="24">
        <f t="shared" si="11"/>
        <v>103</v>
      </c>
      <c r="C114" s="27" t="str">
        <f t="shared" ca="1" si="12"/>
        <v/>
      </c>
      <c r="D114" s="28" t="str">
        <f t="shared" ca="1" si="13"/>
        <v/>
      </c>
      <c r="E114" s="21" t="str">
        <f t="shared" ca="1" si="14"/>
        <v/>
      </c>
      <c r="F114" s="29" t="str">
        <f t="shared" ca="1" si="15"/>
        <v/>
      </c>
      <c r="G114" s="29" t="str">
        <f t="shared" ca="1" si="16"/>
        <v/>
      </c>
      <c r="H114" s="26" t="str">
        <f ca="1">IF(TODAY()&gt;EXP,"0",IF(AND(F114="",G114=""),"",IF($D$7="D",$H$11+SUM($F$12:F114)-SUM($G$12:G114),$H$11-SUM($F$12:F114)+SUM($G$12:G114))))</f>
        <v/>
      </c>
      <c r="I114" s="18"/>
      <c r="J114" s="18"/>
    </row>
    <row r="115" spans="1:10" ht="18.75" customHeight="1" x14ac:dyDescent="0.25">
      <c r="A115" s="18"/>
      <c r="B115" s="24">
        <f t="shared" si="11"/>
        <v>104</v>
      </c>
      <c r="C115" s="27" t="str">
        <f t="shared" ca="1" si="12"/>
        <v/>
      </c>
      <c r="D115" s="28" t="str">
        <f t="shared" ca="1" si="13"/>
        <v/>
      </c>
      <c r="E115" s="21" t="str">
        <f t="shared" ca="1" si="14"/>
        <v/>
      </c>
      <c r="F115" s="29" t="str">
        <f t="shared" ca="1" si="15"/>
        <v/>
      </c>
      <c r="G115" s="29" t="str">
        <f t="shared" ca="1" si="16"/>
        <v/>
      </c>
      <c r="H115" s="26" t="str">
        <f ca="1">IF(TODAY()&gt;EXP,"0",IF(AND(F115="",G115=""),"",IF($D$7="D",$H$11+SUM($F$12:F115)-SUM($G$12:G115),$H$11-SUM($F$12:F115)+SUM($G$12:G115))))</f>
        <v/>
      </c>
      <c r="I115" s="18"/>
      <c r="J115" s="18"/>
    </row>
    <row r="116" spans="1:10" ht="18.75" customHeight="1" x14ac:dyDescent="0.25">
      <c r="A116" s="18"/>
      <c r="B116" s="24">
        <f t="shared" si="11"/>
        <v>105</v>
      </c>
      <c r="C116" s="27" t="str">
        <f t="shared" ca="1" si="12"/>
        <v/>
      </c>
      <c r="D116" s="28" t="str">
        <f t="shared" ca="1" si="13"/>
        <v/>
      </c>
      <c r="E116" s="21" t="str">
        <f t="shared" ca="1" si="14"/>
        <v/>
      </c>
      <c r="F116" s="29" t="str">
        <f t="shared" ca="1" si="15"/>
        <v/>
      </c>
      <c r="G116" s="29" t="str">
        <f t="shared" ca="1" si="16"/>
        <v/>
      </c>
      <c r="H116" s="26" t="str">
        <f ca="1">IF(TODAY()&gt;EXP,"0",IF(AND(F116="",G116=""),"",IF($D$7="D",$H$11+SUM($F$12:F116)-SUM($G$12:G116),$H$11-SUM($F$12:F116)+SUM($G$12:G116))))</f>
        <v/>
      </c>
      <c r="I116" s="18"/>
      <c r="J116" s="18"/>
    </row>
    <row r="117" spans="1:10" ht="18.75" customHeight="1" x14ac:dyDescent="0.25">
      <c r="A117" s="18"/>
      <c r="B117" s="24">
        <f t="shared" si="11"/>
        <v>106</v>
      </c>
      <c r="C117" s="27" t="str">
        <f t="shared" ca="1" si="12"/>
        <v/>
      </c>
      <c r="D117" s="28" t="str">
        <f t="shared" ca="1" si="13"/>
        <v/>
      </c>
      <c r="E117" s="21" t="str">
        <f t="shared" ca="1" si="14"/>
        <v/>
      </c>
      <c r="F117" s="29" t="str">
        <f t="shared" ca="1" si="15"/>
        <v/>
      </c>
      <c r="G117" s="29" t="str">
        <f t="shared" ca="1" si="16"/>
        <v/>
      </c>
      <c r="H117" s="26" t="str">
        <f ca="1">IF(TODAY()&gt;EXP,"0",IF(AND(F117="",G117=""),"",IF($D$7="D",$H$11+SUM($F$12:F117)-SUM($G$12:G117),$H$11-SUM($F$12:F117)+SUM($G$12:G117))))</f>
        <v/>
      </c>
      <c r="I117" s="18"/>
      <c r="J117" s="18"/>
    </row>
    <row r="118" spans="1:10" ht="18.75" customHeight="1" x14ac:dyDescent="0.25">
      <c r="A118" s="18"/>
      <c r="B118" s="24">
        <f t="shared" si="11"/>
        <v>107</v>
      </c>
      <c r="C118" s="27" t="str">
        <f t="shared" ca="1" si="12"/>
        <v/>
      </c>
      <c r="D118" s="28" t="str">
        <f t="shared" ca="1" si="13"/>
        <v/>
      </c>
      <c r="E118" s="21" t="str">
        <f t="shared" ca="1" si="14"/>
        <v/>
      </c>
      <c r="F118" s="29" t="str">
        <f t="shared" ca="1" si="15"/>
        <v/>
      </c>
      <c r="G118" s="29" t="str">
        <f t="shared" ca="1" si="16"/>
        <v/>
      </c>
      <c r="H118" s="26" t="str">
        <f ca="1">IF(TODAY()&gt;EXP,"0",IF(AND(F118="",G118=""),"",IF($D$7="D",$H$11+SUM($F$12:F118)-SUM($G$12:G118),$H$11-SUM($F$12:F118)+SUM($G$12:G118))))</f>
        <v/>
      </c>
      <c r="I118" s="18"/>
      <c r="J118" s="18"/>
    </row>
    <row r="119" spans="1:10" ht="18.75" customHeight="1" x14ac:dyDescent="0.25">
      <c r="A119" s="18"/>
      <c r="B119" s="24">
        <f t="shared" si="11"/>
        <v>108</v>
      </c>
      <c r="C119" s="27" t="str">
        <f t="shared" ca="1" si="12"/>
        <v/>
      </c>
      <c r="D119" s="28" t="str">
        <f t="shared" ca="1" si="13"/>
        <v/>
      </c>
      <c r="E119" s="21" t="str">
        <f t="shared" ca="1" si="14"/>
        <v/>
      </c>
      <c r="F119" s="29" t="str">
        <f t="shared" ca="1" si="15"/>
        <v/>
      </c>
      <c r="G119" s="29" t="str">
        <f t="shared" ca="1" si="16"/>
        <v/>
      </c>
      <c r="H119" s="26" t="str">
        <f ca="1">IF(TODAY()&gt;EXP,"0",IF(AND(F119="",G119=""),"",IF($D$7="D",$H$11+SUM($F$12:F119)-SUM($G$12:G119),$H$11-SUM($F$12:F119)+SUM($G$12:G119))))</f>
        <v/>
      </c>
      <c r="I119" s="18"/>
      <c r="J119" s="18"/>
    </row>
    <row r="120" spans="1:10" ht="18.75" customHeight="1" x14ac:dyDescent="0.25">
      <c r="A120" s="18"/>
      <c r="B120" s="24">
        <f t="shared" si="11"/>
        <v>109</v>
      </c>
      <c r="C120" s="27" t="str">
        <f t="shared" ca="1" si="12"/>
        <v/>
      </c>
      <c r="D120" s="28" t="str">
        <f t="shared" ca="1" si="13"/>
        <v/>
      </c>
      <c r="E120" s="21" t="str">
        <f t="shared" ca="1" si="14"/>
        <v/>
      </c>
      <c r="F120" s="29" t="str">
        <f t="shared" ca="1" si="15"/>
        <v/>
      </c>
      <c r="G120" s="29" t="str">
        <f t="shared" ca="1" si="16"/>
        <v/>
      </c>
      <c r="H120" s="26" t="str">
        <f ca="1">IF(TODAY()&gt;EXP,"0",IF(AND(F120="",G120=""),"",IF($D$7="D",$H$11+SUM($F$12:F120)-SUM($G$12:G120),$H$11-SUM($F$12:F120)+SUM($G$12:G120))))</f>
        <v/>
      </c>
      <c r="I120" s="18"/>
      <c r="J120" s="18"/>
    </row>
    <row r="121" spans="1:10" ht="18.75" customHeight="1" x14ac:dyDescent="0.25">
      <c r="A121" s="18"/>
      <c r="B121" s="24">
        <f t="shared" si="11"/>
        <v>110</v>
      </c>
      <c r="C121" s="27" t="str">
        <f t="shared" ca="1" si="12"/>
        <v/>
      </c>
      <c r="D121" s="28" t="str">
        <f t="shared" ca="1" si="13"/>
        <v/>
      </c>
      <c r="E121" s="21" t="str">
        <f t="shared" ca="1" si="14"/>
        <v/>
      </c>
      <c r="F121" s="29" t="str">
        <f t="shared" ca="1" si="15"/>
        <v/>
      </c>
      <c r="G121" s="29" t="str">
        <f t="shared" ca="1" si="16"/>
        <v/>
      </c>
      <c r="H121" s="26" t="str">
        <f ca="1">IF(TODAY()&gt;EXP,"0",IF(AND(F121="",G121=""),"",IF($D$7="D",$H$11+SUM($F$12:F121)-SUM($G$12:G121),$H$11-SUM($F$12:F121)+SUM($G$12:G121))))</f>
        <v/>
      </c>
      <c r="I121" s="18"/>
      <c r="J121" s="18"/>
    </row>
    <row r="122" spans="1:10" ht="18.75" customHeight="1" x14ac:dyDescent="0.25">
      <c r="A122" s="18"/>
      <c r="B122" s="24">
        <f t="shared" si="11"/>
        <v>111</v>
      </c>
      <c r="C122" s="27" t="str">
        <f t="shared" ca="1" si="12"/>
        <v/>
      </c>
      <c r="D122" s="28" t="str">
        <f t="shared" ca="1" si="13"/>
        <v/>
      </c>
      <c r="E122" s="21" t="str">
        <f t="shared" ca="1" si="14"/>
        <v/>
      </c>
      <c r="F122" s="29" t="str">
        <f t="shared" ca="1" si="15"/>
        <v/>
      </c>
      <c r="G122" s="29" t="str">
        <f t="shared" ca="1" si="16"/>
        <v/>
      </c>
      <c r="H122" s="26" t="str">
        <f ca="1">IF(TODAY()&gt;EXP,"0",IF(AND(F122="",G122=""),"",IF($D$7="D",$H$11+SUM($F$12:F122)-SUM($G$12:G122),$H$11-SUM($F$12:F122)+SUM($G$12:G122))))</f>
        <v/>
      </c>
      <c r="I122" s="18"/>
      <c r="J122" s="18"/>
    </row>
    <row r="123" spans="1:10" ht="18.75" customHeight="1" x14ac:dyDescent="0.25">
      <c r="A123" s="18"/>
      <c r="B123" s="24">
        <f t="shared" si="11"/>
        <v>112</v>
      </c>
      <c r="C123" s="27" t="str">
        <f t="shared" ca="1" si="12"/>
        <v/>
      </c>
      <c r="D123" s="28" t="str">
        <f t="shared" ca="1" si="13"/>
        <v/>
      </c>
      <c r="E123" s="21" t="str">
        <f t="shared" ca="1" si="14"/>
        <v/>
      </c>
      <c r="F123" s="29" t="str">
        <f t="shared" ca="1" si="15"/>
        <v/>
      </c>
      <c r="G123" s="29" t="str">
        <f t="shared" ca="1" si="16"/>
        <v/>
      </c>
      <c r="H123" s="26" t="str">
        <f ca="1">IF(TODAY()&gt;EXP,"0",IF(AND(F123="",G123=""),"",IF($D$7="D",$H$11+SUM($F$12:F123)-SUM($G$12:G123),$H$11-SUM($F$12:F123)+SUM($G$12:G123))))</f>
        <v/>
      </c>
      <c r="I123" s="18"/>
      <c r="J123" s="18"/>
    </row>
    <row r="124" spans="1:10" ht="18.75" customHeight="1" x14ac:dyDescent="0.25">
      <c r="A124" s="18"/>
      <c r="B124" s="24">
        <f t="shared" si="11"/>
        <v>113</v>
      </c>
      <c r="C124" s="27" t="str">
        <f t="shared" ca="1" si="12"/>
        <v/>
      </c>
      <c r="D124" s="28" t="str">
        <f t="shared" ca="1" si="13"/>
        <v/>
      </c>
      <c r="E124" s="21" t="str">
        <f t="shared" ca="1" si="14"/>
        <v/>
      </c>
      <c r="F124" s="29" t="str">
        <f t="shared" ca="1" si="15"/>
        <v/>
      </c>
      <c r="G124" s="29" t="str">
        <f t="shared" ca="1" si="16"/>
        <v/>
      </c>
      <c r="H124" s="26" t="str">
        <f ca="1">IF(TODAY()&gt;EXP,"0",IF(AND(F124="",G124=""),"",IF($D$7="D",$H$11+SUM($F$12:F124)-SUM($G$12:G124),$H$11-SUM($F$12:F124)+SUM($G$12:G124))))</f>
        <v/>
      </c>
      <c r="I124" s="18"/>
      <c r="J124" s="18"/>
    </row>
    <row r="125" spans="1:10" ht="18.75" customHeight="1" x14ac:dyDescent="0.25">
      <c r="A125" s="18"/>
      <c r="B125" s="24">
        <f t="shared" si="11"/>
        <v>114</v>
      </c>
      <c r="C125" s="27" t="str">
        <f t="shared" ca="1" si="12"/>
        <v/>
      </c>
      <c r="D125" s="28" t="str">
        <f t="shared" ca="1" si="13"/>
        <v/>
      </c>
      <c r="E125" s="21" t="str">
        <f t="shared" ca="1" si="14"/>
        <v/>
      </c>
      <c r="F125" s="29" t="str">
        <f t="shared" ca="1" si="15"/>
        <v/>
      </c>
      <c r="G125" s="29" t="str">
        <f t="shared" ca="1" si="16"/>
        <v/>
      </c>
      <c r="H125" s="26" t="str">
        <f ca="1">IF(TODAY()&gt;EXP,"0",IF(AND(F125="",G125=""),"",IF($D$7="D",$H$11+SUM($F$12:F125)-SUM($G$12:G125),$H$11-SUM($F$12:F125)+SUM($G$12:G125))))</f>
        <v/>
      </c>
      <c r="I125" s="18"/>
      <c r="J125" s="18"/>
    </row>
    <row r="126" spans="1:10" ht="18.75" customHeight="1" x14ac:dyDescent="0.25">
      <c r="A126" s="18"/>
      <c r="B126" s="24">
        <f t="shared" si="11"/>
        <v>115</v>
      </c>
      <c r="C126" s="27" t="str">
        <f t="shared" ca="1" si="12"/>
        <v/>
      </c>
      <c r="D126" s="28" t="str">
        <f t="shared" ca="1" si="13"/>
        <v/>
      </c>
      <c r="E126" s="21" t="str">
        <f t="shared" ca="1" si="14"/>
        <v/>
      </c>
      <c r="F126" s="29" t="str">
        <f t="shared" ca="1" si="15"/>
        <v/>
      </c>
      <c r="G126" s="29" t="str">
        <f t="shared" ca="1" si="16"/>
        <v/>
      </c>
      <c r="H126" s="26" t="str">
        <f ca="1">IF(TODAY()&gt;EXP,"0",IF(AND(F126="",G126=""),"",IF($D$7="D",$H$11+SUM($F$12:F126)-SUM($G$12:G126),$H$11-SUM($F$12:F126)+SUM($G$12:G126))))</f>
        <v/>
      </c>
      <c r="I126" s="18"/>
      <c r="J126" s="18"/>
    </row>
    <row r="127" spans="1:10" ht="18.75" customHeight="1" x14ac:dyDescent="0.25">
      <c r="A127" s="18"/>
      <c r="B127" s="24">
        <f t="shared" si="11"/>
        <v>116</v>
      </c>
      <c r="C127" s="27" t="str">
        <f t="shared" ca="1" si="12"/>
        <v/>
      </c>
      <c r="D127" s="28" t="str">
        <f t="shared" ca="1" si="13"/>
        <v/>
      </c>
      <c r="E127" s="21" t="str">
        <f t="shared" ca="1" si="14"/>
        <v/>
      </c>
      <c r="F127" s="29" t="str">
        <f t="shared" ca="1" si="15"/>
        <v/>
      </c>
      <c r="G127" s="29" t="str">
        <f t="shared" ca="1" si="16"/>
        <v/>
      </c>
      <c r="H127" s="26" t="str">
        <f ca="1">IF(TODAY()&gt;EXP,"0",IF(AND(F127="",G127=""),"",IF($D$7="D",$H$11+SUM($F$12:F127)-SUM($G$12:G127),$H$11-SUM($F$12:F127)+SUM($G$12:G127))))</f>
        <v/>
      </c>
      <c r="I127" s="18"/>
      <c r="J127" s="18"/>
    </row>
    <row r="128" spans="1:10" ht="18.75" customHeight="1" x14ac:dyDescent="0.25">
      <c r="A128" s="18"/>
      <c r="B128" s="24">
        <f t="shared" si="11"/>
        <v>117</v>
      </c>
      <c r="C128" s="27" t="str">
        <f t="shared" ca="1" si="12"/>
        <v/>
      </c>
      <c r="D128" s="28" t="str">
        <f t="shared" ca="1" si="13"/>
        <v/>
      </c>
      <c r="E128" s="21" t="str">
        <f t="shared" ca="1" si="14"/>
        <v/>
      </c>
      <c r="F128" s="29" t="str">
        <f t="shared" ca="1" si="15"/>
        <v/>
      </c>
      <c r="G128" s="29" t="str">
        <f t="shared" ca="1" si="16"/>
        <v/>
      </c>
      <c r="H128" s="26" t="str">
        <f ca="1">IF(TODAY()&gt;EXP,"0",IF(AND(F128="",G128=""),"",IF($D$7="D",$H$11+SUM($F$12:F128)-SUM($G$12:G128),$H$11-SUM($F$12:F128)+SUM($G$12:G128))))</f>
        <v/>
      </c>
      <c r="I128" s="18"/>
      <c r="J128" s="18"/>
    </row>
    <row r="129" spans="1:10" ht="18.75" customHeight="1" x14ac:dyDescent="0.25">
      <c r="A129" s="18"/>
      <c r="B129" s="24">
        <f t="shared" si="11"/>
        <v>118</v>
      </c>
      <c r="C129" s="27" t="str">
        <f t="shared" ca="1" si="12"/>
        <v/>
      </c>
      <c r="D129" s="28" t="str">
        <f t="shared" ca="1" si="13"/>
        <v/>
      </c>
      <c r="E129" s="21" t="str">
        <f t="shared" ca="1" si="14"/>
        <v/>
      </c>
      <c r="F129" s="29" t="str">
        <f t="shared" ca="1" si="15"/>
        <v/>
      </c>
      <c r="G129" s="29" t="str">
        <f t="shared" ca="1" si="16"/>
        <v/>
      </c>
      <c r="H129" s="26" t="str">
        <f ca="1">IF(TODAY()&gt;EXP,"0",IF(AND(F129="",G129=""),"",IF($D$7="D",$H$11+SUM($F$12:F129)-SUM($G$12:G129),$H$11-SUM($F$12:F129)+SUM($G$12:G129))))</f>
        <v/>
      </c>
      <c r="I129" s="18"/>
      <c r="J129" s="18"/>
    </row>
    <row r="130" spans="1:10" ht="18.75" customHeight="1" x14ac:dyDescent="0.25">
      <c r="A130" s="18"/>
      <c r="B130" s="24">
        <f t="shared" si="11"/>
        <v>119</v>
      </c>
      <c r="C130" s="27" t="str">
        <f t="shared" ca="1" si="12"/>
        <v/>
      </c>
      <c r="D130" s="28" t="str">
        <f t="shared" ca="1" si="13"/>
        <v/>
      </c>
      <c r="E130" s="21" t="str">
        <f t="shared" ca="1" si="14"/>
        <v/>
      </c>
      <c r="F130" s="29" t="str">
        <f t="shared" ca="1" si="15"/>
        <v/>
      </c>
      <c r="G130" s="29" t="str">
        <f t="shared" ca="1" si="16"/>
        <v/>
      </c>
      <c r="H130" s="26" t="str">
        <f ca="1">IF(TODAY()&gt;EXP,"0",IF(AND(F130="",G130=""),"",IF($D$7="D",$H$11+SUM($F$12:F130)-SUM($G$12:G130),$H$11-SUM($F$12:F130)+SUM($G$12:G130))))</f>
        <v/>
      </c>
      <c r="I130" s="18"/>
      <c r="J130" s="18"/>
    </row>
    <row r="131" spans="1:10" ht="18.75" customHeight="1" x14ac:dyDescent="0.25">
      <c r="A131" s="18"/>
      <c r="B131" s="24">
        <f t="shared" si="11"/>
        <v>120</v>
      </c>
      <c r="C131" s="27" t="str">
        <f t="shared" ca="1" si="12"/>
        <v/>
      </c>
      <c r="D131" s="28" t="str">
        <f t="shared" ca="1" si="13"/>
        <v/>
      </c>
      <c r="E131" s="21" t="str">
        <f t="shared" ca="1" si="14"/>
        <v/>
      </c>
      <c r="F131" s="29" t="str">
        <f t="shared" ca="1" si="15"/>
        <v/>
      </c>
      <c r="G131" s="29" t="str">
        <f t="shared" ca="1" si="16"/>
        <v/>
      </c>
      <c r="H131" s="26" t="str">
        <f ca="1">IF(TODAY()&gt;EXP,"0",IF(AND(F131="",G131=""),"",IF($D$7="D",$H$11+SUM($F$12:F131)-SUM($G$12:G131),$H$11-SUM($F$12:F131)+SUM($G$12:G131))))</f>
        <v/>
      </c>
      <c r="I131" s="18"/>
      <c r="J131" s="18"/>
    </row>
    <row r="132" spans="1:10" ht="18.75" customHeight="1" x14ac:dyDescent="0.25">
      <c r="A132" s="18"/>
      <c r="B132" s="24">
        <f t="shared" si="11"/>
        <v>121</v>
      </c>
      <c r="C132" s="27" t="str">
        <f t="shared" ca="1" si="12"/>
        <v/>
      </c>
      <c r="D132" s="28" t="str">
        <f t="shared" ca="1" si="13"/>
        <v/>
      </c>
      <c r="E132" s="21" t="str">
        <f t="shared" ca="1" si="14"/>
        <v/>
      </c>
      <c r="F132" s="29" t="str">
        <f t="shared" ca="1" si="15"/>
        <v/>
      </c>
      <c r="G132" s="29" t="str">
        <f t="shared" ca="1" si="16"/>
        <v/>
      </c>
      <c r="H132" s="26" t="str">
        <f ca="1">IF(TODAY()&gt;EXP,"0",IF(AND(F132="",G132=""),"",IF($D$7="D",$H$11+SUM($F$12:F132)-SUM($G$12:G132),$H$11-SUM($F$12:F132)+SUM($G$12:G132))))</f>
        <v/>
      </c>
      <c r="I132" s="18"/>
      <c r="J132" s="18"/>
    </row>
    <row r="133" spans="1:10" ht="18.75" customHeight="1" x14ac:dyDescent="0.25">
      <c r="A133" s="18"/>
      <c r="B133" s="24">
        <f t="shared" si="11"/>
        <v>122</v>
      </c>
      <c r="C133" s="27" t="str">
        <f t="shared" ca="1" si="12"/>
        <v/>
      </c>
      <c r="D133" s="28" t="str">
        <f t="shared" ca="1" si="13"/>
        <v/>
      </c>
      <c r="E133" s="21" t="str">
        <f t="shared" ca="1" si="14"/>
        <v/>
      </c>
      <c r="F133" s="29" t="str">
        <f t="shared" ca="1" si="15"/>
        <v/>
      </c>
      <c r="G133" s="29" t="str">
        <f t="shared" ca="1" si="16"/>
        <v/>
      </c>
      <c r="H133" s="26" t="str">
        <f ca="1">IF(TODAY()&gt;EXP,"0",IF(AND(F133="",G133=""),"",IF($D$7="D",$H$11+SUM($F$12:F133)-SUM($G$12:G133),$H$11-SUM($F$12:F133)+SUM($G$12:G133))))</f>
        <v/>
      </c>
      <c r="I133" s="18"/>
      <c r="J133" s="18"/>
    </row>
    <row r="134" spans="1:10" ht="18.75" customHeight="1" x14ac:dyDescent="0.25">
      <c r="A134" s="18"/>
      <c r="B134" s="24">
        <f t="shared" si="11"/>
        <v>123</v>
      </c>
      <c r="C134" s="27" t="str">
        <f t="shared" ca="1" si="12"/>
        <v/>
      </c>
      <c r="D134" s="28" t="str">
        <f t="shared" ca="1" si="13"/>
        <v/>
      </c>
      <c r="E134" s="21" t="str">
        <f t="shared" ca="1" si="14"/>
        <v/>
      </c>
      <c r="F134" s="29" t="str">
        <f t="shared" ca="1" si="15"/>
        <v/>
      </c>
      <c r="G134" s="29" t="str">
        <f t="shared" ca="1" si="16"/>
        <v/>
      </c>
      <c r="H134" s="26" t="str">
        <f ca="1">IF(TODAY()&gt;EXP,"0",IF(AND(F134="",G134=""),"",IF($D$7="D",$H$11+SUM($F$12:F134)-SUM($G$12:G134),$H$11-SUM($F$12:F134)+SUM($G$12:G134))))</f>
        <v/>
      </c>
      <c r="I134" s="18"/>
      <c r="J134" s="18"/>
    </row>
    <row r="135" spans="1:10" ht="18.75" customHeight="1" x14ac:dyDescent="0.25">
      <c r="A135" s="18"/>
      <c r="B135" s="24">
        <f t="shared" si="11"/>
        <v>124</v>
      </c>
      <c r="C135" s="27" t="str">
        <f t="shared" ca="1" si="12"/>
        <v/>
      </c>
      <c r="D135" s="28" t="str">
        <f t="shared" ca="1" si="13"/>
        <v/>
      </c>
      <c r="E135" s="21" t="str">
        <f t="shared" ca="1" si="14"/>
        <v/>
      </c>
      <c r="F135" s="29" t="str">
        <f t="shared" ca="1" si="15"/>
        <v/>
      </c>
      <c r="G135" s="29" t="str">
        <f t="shared" ca="1" si="16"/>
        <v/>
      </c>
      <c r="H135" s="26" t="str">
        <f ca="1">IF(TODAY()&gt;EXP,"0",IF(AND(F135="",G135=""),"",IF($D$7="D",$H$11+SUM($F$12:F135)-SUM($G$12:G135),$H$11-SUM($F$12:F135)+SUM($G$12:G135))))</f>
        <v/>
      </c>
      <c r="I135" s="18"/>
      <c r="J135" s="18"/>
    </row>
    <row r="136" spans="1:10" ht="18.75" customHeight="1" x14ac:dyDescent="0.25">
      <c r="A136" s="18"/>
      <c r="B136" s="24">
        <f t="shared" si="11"/>
        <v>125</v>
      </c>
      <c r="C136" s="27" t="str">
        <f t="shared" ca="1" si="12"/>
        <v/>
      </c>
      <c r="D136" s="28" t="str">
        <f t="shared" ca="1" si="13"/>
        <v/>
      </c>
      <c r="E136" s="21" t="str">
        <f t="shared" ca="1" si="14"/>
        <v/>
      </c>
      <c r="F136" s="29" t="str">
        <f t="shared" ca="1" si="15"/>
        <v/>
      </c>
      <c r="G136" s="29" t="str">
        <f t="shared" ca="1" si="16"/>
        <v/>
      </c>
      <c r="H136" s="26" t="str">
        <f ca="1">IF(TODAY()&gt;EXP,"0",IF(AND(F136="",G136=""),"",IF($D$7="D",$H$11+SUM($F$12:F136)-SUM($G$12:G136),$H$11-SUM($F$12:F136)+SUM($G$12:G136))))</f>
        <v/>
      </c>
      <c r="I136" s="18"/>
      <c r="J136" s="18"/>
    </row>
    <row r="137" spans="1:10" ht="18.75" customHeight="1" x14ac:dyDescent="0.25">
      <c r="A137" s="18"/>
      <c r="B137" s="24">
        <f t="shared" si="11"/>
        <v>126</v>
      </c>
      <c r="C137" s="27" t="str">
        <f t="shared" ca="1" si="12"/>
        <v/>
      </c>
      <c r="D137" s="28" t="str">
        <f t="shared" ca="1" si="13"/>
        <v/>
      </c>
      <c r="E137" s="21" t="str">
        <f t="shared" ca="1" si="14"/>
        <v/>
      </c>
      <c r="F137" s="29" t="str">
        <f t="shared" ca="1" si="15"/>
        <v/>
      </c>
      <c r="G137" s="29" t="str">
        <f t="shared" ca="1" si="16"/>
        <v/>
      </c>
      <c r="H137" s="26" t="str">
        <f ca="1">IF(TODAY()&gt;EXP,"0",IF(AND(F137="",G137=""),"",IF($D$7="D",$H$11+SUM($F$12:F137)-SUM($G$12:G137),$H$11-SUM($F$12:F137)+SUM($G$12:G137))))</f>
        <v/>
      </c>
      <c r="I137" s="18"/>
      <c r="J137" s="18"/>
    </row>
    <row r="138" spans="1:10" ht="18.75" customHeight="1" x14ac:dyDescent="0.25">
      <c r="A138" s="18"/>
      <c r="B138" s="24">
        <f t="shared" si="11"/>
        <v>127</v>
      </c>
      <c r="C138" s="27" t="str">
        <f t="shared" ca="1" si="12"/>
        <v/>
      </c>
      <c r="D138" s="28" t="str">
        <f t="shared" ca="1" si="13"/>
        <v/>
      </c>
      <c r="E138" s="21" t="str">
        <f t="shared" ca="1" si="14"/>
        <v/>
      </c>
      <c r="F138" s="29" t="str">
        <f t="shared" ca="1" si="15"/>
        <v/>
      </c>
      <c r="G138" s="29" t="str">
        <f t="shared" ca="1" si="16"/>
        <v/>
      </c>
      <c r="H138" s="26" t="str">
        <f ca="1">IF(TODAY()&gt;EXP,"0",IF(AND(F138="",G138=""),"",IF($D$7="D",$H$11+SUM($F$12:F138)-SUM($G$12:G138),$H$11-SUM($F$12:F138)+SUM($G$12:G138))))</f>
        <v/>
      </c>
      <c r="I138" s="18"/>
      <c r="J138" s="18"/>
    </row>
    <row r="139" spans="1:10" ht="18.75" customHeight="1" x14ac:dyDescent="0.25">
      <c r="A139" s="18"/>
      <c r="B139" s="24">
        <f t="shared" si="11"/>
        <v>128</v>
      </c>
      <c r="C139" s="27" t="str">
        <f t="shared" ca="1" si="12"/>
        <v/>
      </c>
      <c r="D139" s="28" t="str">
        <f t="shared" ca="1" si="13"/>
        <v/>
      </c>
      <c r="E139" s="21" t="str">
        <f t="shared" ca="1" si="14"/>
        <v/>
      </c>
      <c r="F139" s="29" t="str">
        <f t="shared" ca="1" si="15"/>
        <v/>
      </c>
      <c r="G139" s="29" t="str">
        <f t="shared" ca="1" si="16"/>
        <v/>
      </c>
      <c r="H139" s="26" t="str">
        <f ca="1">IF(TODAY()&gt;EXP,"0",IF(AND(F139="",G139=""),"",IF($D$7="D",$H$11+SUM($F$12:F139)-SUM($G$12:G139),$H$11-SUM($F$12:F139)+SUM($G$12:G139))))</f>
        <v/>
      </c>
      <c r="I139" s="18"/>
      <c r="J139" s="18"/>
    </row>
    <row r="140" spans="1:10" ht="18.75" customHeight="1" x14ac:dyDescent="0.25">
      <c r="A140" s="18"/>
      <c r="B140" s="24">
        <f t="shared" si="11"/>
        <v>129</v>
      </c>
      <c r="C140" s="27" t="str">
        <f t="shared" ca="1" si="12"/>
        <v/>
      </c>
      <c r="D140" s="28" t="str">
        <f t="shared" ca="1" si="13"/>
        <v/>
      </c>
      <c r="E140" s="21" t="str">
        <f t="shared" ca="1" si="14"/>
        <v/>
      </c>
      <c r="F140" s="29" t="str">
        <f t="shared" ca="1" si="15"/>
        <v/>
      </c>
      <c r="G140" s="29" t="str">
        <f t="shared" ca="1" si="16"/>
        <v/>
      </c>
      <c r="H140" s="26" t="str">
        <f ca="1">IF(TODAY()&gt;EXP,"0",IF(AND(F140="",G140=""),"",IF($D$7="D",$H$11+SUM($F$12:F140)-SUM($G$12:G140),$H$11-SUM($F$12:F140)+SUM($G$12:G140))))</f>
        <v/>
      </c>
      <c r="I140" s="18"/>
      <c r="J140" s="18"/>
    </row>
    <row r="141" spans="1:10" ht="18.75" customHeight="1" x14ac:dyDescent="0.25">
      <c r="A141" s="18"/>
      <c r="B141" s="24">
        <f t="shared" si="11"/>
        <v>130</v>
      </c>
      <c r="C141" s="27" t="str">
        <f t="shared" ca="1" si="12"/>
        <v/>
      </c>
      <c r="D141" s="28" t="str">
        <f t="shared" ca="1" si="13"/>
        <v/>
      </c>
      <c r="E141" s="21" t="str">
        <f t="shared" ca="1" si="14"/>
        <v/>
      </c>
      <c r="F141" s="29" t="str">
        <f t="shared" ca="1" si="15"/>
        <v/>
      </c>
      <c r="G141" s="29" t="str">
        <f t="shared" ca="1" si="16"/>
        <v/>
      </c>
      <c r="H141" s="26" t="str">
        <f ca="1">IF(TODAY()&gt;EXP,"0",IF(AND(F141="",G141=""),"",IF($D$7="D",$H$11+SUM($F$12:F141)-SUM($G$12:G141),$H$11-SUM($F$12:F141)+SUM($G$12:G141))))</f>
        <v/>
      </c>
      <c r="I141" s="18"/>
      <c r="J141" s="18"/>
    </row>
    <row r="142" spans="1:10" ht="18.75" customHeight="1" x14ac:dyDescent="0.25">
      <c r="A142" s="18"/>
      <c r="B142" s="24">
        <f t="shared" si="11"/>
        <v>131</v>
      </c>
      <c r="C142" s="27" t="str">
        <f t="shared" ca="1" si="12"/>
        <v/>
      </c>
      <c r="D142" s="28" t="str">
        <f t="shared" ca="1" si="13"/>
        <v/>
      </c>
      <c r="E142" s="21" t="str">
        <f t="shared" ca="1" si="14"/>
        <v/>
      </c>
      <c r="F142" s="29" t="str">
        <f t="shared" ca="1" si="15"/>
        <v/>
      </c>
      <c r="G142" s="29" t="str">
        <f t="shared" ca="1" si="16"/>
        <v/>
      </c>
      <c r="H142" s="26" t="str">
        <f ca="1">IF(TODAY()&gt;EXP,"0",IF(AND(F142="",G142=""),"",IF($D$7="D",$H$11+SUM($F$12:F142)-SUM($G$12:G142),$H$11-SUM($F$12:F142)+SUM($G$12:G142))))</f>
        <v/>
      </c>
      <c r="I142" s="18"/>
      <c r="J142" s="18"/>
    </row>
    <row r="143" spans="1:10" ht="18.75" customHeight="1" x14ac:dyDescent="0.25">
      <c r="A143" s="18"/>
      <c r="B143" s="24">
        <f t="shared" si="11"/>
        <v>132</v>
      </c>
      <c r="C143" s="27" t="str">
        <f t="shared" ca="1" si="12"/>
        <v/>
      </c>
      <c r="D143" s="28" t="str">
        <f t="shared" ca="1" si="13"/>
        <v/>
      </c>
      <c r="E143" s="21" t="str">
        <f t="shared" ca="1" si="14"/>
        <v/>
      </c>
      <c r="F143" s="29" t="str">
        <f t="shared" ca="1" si="15"/>
        <v/>
      </c>
      <c r="G143" s="29" t="str">
        <f t="shared" ca="1" si="16"/>
        <v/>
      </c>
      <c r="H143" s="26" t="str">
        <f ca="1">IF(TODAY()&gt;EXP,"0",IF(AND(F143="",G143=""),"",IF($D$7="D",$H$11+SUM($F$12:F143)-SUM($G$12:G143),$H$11-SUM($F$12:F143)+SUM($G$12:G143))))</f>
        <v/>
      </c>
      <c r="I143" s="18"/>
      <c r="J143" s="18"/>
    </row>
    <row r="144" spans="1:10" ht="18.75" customHeight="1" x14ac:dyDescent="0.25">
      <c r="A144" s="18"/>
      <c r="B144" s="24">
        <f t="shared" si="11"/>
        <v>133</v>
      </c>
      <c r="C144" s="27" t="str">
        <f t="shared" ca="1" si="12"/>
        <v/>
      </c>
      <c r="D144" s="28" t="str">
        <f t="shared" ca="1" si="13"/>
        <v/>
      </c>
      <c r="E144" s="21" t="str">
        <f t="shared" ca="1" si="14"/>
        <v/>
      </c>
      <c r="F144" s="29" t="str">
        <f t="shared" ca="1" si="15"/>
        <v/>
      </c>
      <c r="G144" s="29" t="str">
        <f t="shared" ca="1" si="16"/>
        <v/>
      </c>
      <c r="H144" s="26" t="str">
        <f ca="1">IF(TODAY()&gt;EXP,"0",IF(AND(F144="",G144=""),"",IF($D$7="D",$H$11+SUM($F$12:F144)-SUM($G$12:G144),$H$11-SUM($F$12:F144)+SUM($G$12:G144))))</f>
        <v/>
      </c>
      <c r="I144" s="18"/>
      <c r="J144" s="18"/>
    </row>
    <row r="145" spans="1:10" ht="18.75" customHeight="1" x14ac:dyDescent="0.25">
      <c r="A145" s="18"/>
      <c r="B145" s="24">
        <f t="shared" si="11"/>
        <v>134</v>
      </c>
      <c r="C145" s="27" t="str">
        <f t="shared" ca="1" si="12"/>
        <v/>
      </c>
      <c r="D145" s="28" t="str">
        <f t="shared" ca="1" si="13"/>
        <v/>
      </c>
      <c r="E145" s="21" t="str">
        <f t="shared" ca="1" si="14"/>
        <v/>
      </c>
      <c r="F145" s="29" t="str">
        <f t="shared" ca="1" si="15"/>
        <v/>
      </c>
      <c r="G145" s="29" t="str">
        <f t="shared" ca="1" si="16"/>
        <v/>
      </c>
      <c r="H145" s="26" t="str">
        <f ca="1">IF(TODAY()&gt;EXP,"0",IF(AND(F145="",G145=""),"",IF($D$7="D",$H$11+SUM($F$12:F145)-SUM($G$12:G145),$H$11-SUM($F$12:F145)+SUM($G$12:G145))))</f>
        <v/>
      </c>
      <c r="I145" s="18"/>
      <c r="J145" s="18"/>
    </row>
    <row r="146" spans="1:10" ht="18.75" customHeight="1" x14ac:dyDescent="0.25">
      <c r="A146" s="18"/>
      <c r="B146" s="24">
        <f t="shared" si="11"/>
        <v>135</v>
      </c>
      <c r="C146" s="27" t="str">
        <f t="shared" ca="1" si="12"/>
        <v/>
      </c>
      <c r="D146" s="28" t="str">
        <f t="shared" ca="1" si="13"/>
        <v/>
      </c>
      <c r="E146" s="21" t="str">
        <f t="shared" ca="1" si="14"/>
        <v/>
      </c>
      <c r="F146" s="29" t="str">
        <f t="shared" ca="1" si="15"/>
        <v/>
      </c>
      <c r="G146" s="29" t="str">
        <f t="shared" ca="1" si="16"/>
        <v/>
      </c>
      <c r="H146" s="26" t="str">
        <f ca="1">IF(TODAY()&gt;EXP,"0",IF(AND(F146="",G146=""),"",IF($D$7="D",$H$11+SUM($F$12:F146)-SUM($G$12:G146),$H$11-SUM($F$12:F146)+SUM($G$12:G146))))</f>
        <v/>
      </c>
      <c r="I146" s="18"/>
      <c r="J146" s="18"/>
    </row>
    <row r="147" spans="1:10" ht="18.75" customHeight="1" x14ac:dyDescent="0.25">
      <c r="A147" s="18"/>
      <c r="B147" s="24">
        <f t="shared" si="11"/>
        <v>136</v>
      </c>
      <c r="C147" s="27" t="str">
        <f t="shared" ca="1" si="12"/>
        <v/>
      </c>
      <c r="D147" s="28" t="str">
        <f t="shared" ca="1" si="13"/>
        <v/>
      </c>
      <c r="E147" s="21" t="str">
        <f t="shared" ca="1" si="14"/>
        <v/>
      </c>
      <c r="F147" s="29" t="str">
        <f t="shared" ca="1" si="15"/>
        <v/>
      </c>
      <c r="G147" s="29" t="str">
        <f t="shared" ca="1" si="16"/>
        <v/>
      </c>
      <c r="H147" s="26" t="str">
        <f ca="1">IF(TODAY()&gt;EXP,"0",IF(AND(F147="",G147=""),"",IF($D$7="D",$H$11+SUM($F$12:F147)-SUM($G$12:G147),$H$11-SUM($F$12:F147)+SUM($G$12:G147))))</f>
        <v/>
      </c>
      <c r="I147" s="18"/>
      <c r="J147" s="18"/>
    </row>
    <row r="148" spans="1:10" ht="18.75" customHeight="1" x14ac:dyDescent="0.25">
      <c r="A148" s="18"/>
      <c r="B148" s="24">
        <f t="shared" si="11"/>
        <v>137</v>
      </c>
      <c r="C148" s="27" t="str">
        <f t="shared" ca="1" si="12"/>
        <v/>
      </c>
      <c r="D148" s="28" t="str">
        <f t="shared" ca="1" si="13"/>
        <v/>
      </c>
      <c r="E148" s="21" t="str">
        <f t="shared" ca="1" si="14"/>
        <v/>
      </c>
      <c r="F148" s="29" t="str">
        <f t="shared" ca="1" si="15"/>
        <v/>
      </c>
      <c r="G148" s="29" t="str">
        <f t="shared" ca="1" si="16"/>
        <v/>
      </c>
      <c r="H148" s="26" t="str">
        <f ca="1">IF(TODAY()&gt;EXP,"0",IF(AND(F148="",G148=""),"",IF($D$7="D",$H$11+SUM($F$12:F148)-SUM($G$12:G148),$H$11-SUM($F$12:F148)+SUM($G$12:G148))))</f>
        <v/>
      </c>
      <c r="I148" s="18"/>
      <c r="J148" s="18"/>
    </row>
    <row r="149" spans="1:10" ht="18.75" customHeight="1" x14ac:dyDescent="0.25">
      <c r="A149" s="18"/>
      <c r="B149" s="24">
        <f t="shared" si="11"/>
        <v>138</v>
      </c>
      <c r="C149" s="27" t="str">
        <f t="shared" ca="1" si="12"/>
        <v/>
      </c>
      <c r="D149" s="28" t="str">
        <f t="shared" ca="1" si="13"/>
        <v/>
      </c>
      <c r="E149" s="21" t="str">
        <f t="shared" ca="1" si="14"/>
        <v/>
      </c>
      <c r="F149" s="29" t="str">
        <f t="shared" ca="1" si="15"/>
        <v/>
      </c>
      <c r="G149" s="29" t="str">
        <f t="shared" ca="1" si="16"/>
        <v/>
      </c>
      <c r="H149" s="26" t="str">
        <f ca="1">IF(TODAY()&gt;EXP,"0",IF(AND(F149="",G149=""),"",IF($D$7="D",$H$11+SUM($F$12:F149)-SUM($G$12:G149),$H$11-SUM($F$12:F149)+SUM($G$12:G149))))</f>
        <v/>
      </c>
      <c r="I149" s="18"/>
      <c r="J149" s="18"/>
    </row>
    <row r="150" spans="1:10" ht="18.75" customHeight="1" x14ac:dyDescent="0.25">
      <c r="A150" s="18"/>
      <c r="B150" s="24">
        <f t="shared" si="11"/>
        <v>139</v>
      </c>
      <c r="C150" s="27" t="str">
        <f t="shared" ca="1" si="12"/>
        <v/>
      </c>
      <c r="D150" s="28" t="str">
        <f t="shared" ca="1" si="13"/>
        <v/>
      </c>
      <c r="E150" s="21" t="str">
        <f t="shared" ca="1" si="14"/>
        <v/>
      </c>
      <c r="F150" s="29" t="str">
        <f t="shared" ca="1" si="15"/>
        <v/>
      </c>
      <c r="G150" s="29" t="str">
        <f t="shared" ca="1" si="16"/>
        <v/>
      </c>
      <c r="H150" s="26" t="str">
        <f ca="1">IF(TODAY()&gt;EXP,"0",IF(AND(F150="",G150=""),"",IF($D$7="D",$H$11+SUM($F$12:F150)-SUM($G$12:G150),$H$11-SUM($F$12:F150)+SUM($G$12:G150))))</f>
        <v/>
      </c>
      <c r="I150" s="18"/>
      <c r="J150" s="18"/>
    </row>
    <row r="151" spans="1:10" ht="18.75" customHeight="1" x14ac:dyDescent="0.25">
      <c r="A151" s="18"/>
      <c r="B151" s="24">
        <f t="shared" si="11"/>
        <v>140</v>
      </c>
      <c r="C151" s="27" t="str">
        <f t="shared" ca="1" si="12"/>
        <v/>
      </c>
      <c r="D151" s="28" t="str">
        <f t="shared" ca="1" si="13"/>
        <v/>
      </c>
      <c r="E151" s="21" t="str">
        <f t="shared" ca="1" si="14"/>
        <v/>
      </c>
      <c r="F151" s="29" t="str">
        <f t="shared" ca="1" si="15"/>
        <v/>
      </c>
      <c r="G151" s="29" t="str">
        <f t="shared" ca="1" si="16"/>
        <v/>
      </c>
      <c r="H151" s="26" t="str">
        <f ca="1">IF(TODAY()&gt;EXP,"0",IF(AND(F151="",G151=""),"",IF($D$7="D",$H$11+SUM($F$12:F151)-SUM($G$12:G151),$H$11-SUM($F$12:F151)+SUM($G$12:G151))))</f>
        <v/>
      </c>
      <c r="I151" s="18"/>
      <c r="J151" s="18"/>
    </row>
    <row r="152" spans="1:10" ht="18.75" customHeight="1" x14ac:dyDescent="0.25">
      <c r="A152" s="18"/>
      <c r="B152" s="24">
        <f t="shared" si="11"/>
        <v>141</v>
      </c>
      <c r="C152" s="27" t="str">
        <f t="shared" ca="1" si="12"/>
        <v/>
      </c>
      <c r="D152" s="28" t="str">
        <f t="shared" ca="1" si="13"/>
        <v/>
      </c>
      <c r="E152" s="21" t="str">
        <f t="shared" ca="1" si="14"/>
        <v/>
      </c>
      <c r="F152" s="29" t="str">
        <f t="shared" ca="1" si="15"/>
        <v/>
      </c>
      <c r="G152" s="29" t="str">
        <f t="shared" ca="1" si="16"/>
        <v/>
      </c>
      <c r="H152" s="26" t="str">
        <f ca="1">IF(TODAY()&gt;EXP,"0",IF(AND(F152="",G152=""),"",IF($D$7="D",$H$11+SUM($F$12:F152)-SUM($G$12:G152),$H$11-SUM($F$12:F152)+SUM($G$12:G152))))</f>
        <v/>
      </c>
      <c r="I152" s="18"/>
      <c r="J152" s="18"/>
    </row>
    <row r="153" spans="1:10" ht="18.75" customHeight="1" x14ac:dyDescent="0.25">
      <c r="A153" s="18"/>
      <c r="B153" s="24">
        <f t="shared" si="11"/>
        <v>142</v>
      </c>
      <c r="C153" s="27" t="str">
        <f t="shared" ca="1" si="12"/>
        <v/>
      </c>
      <c r="D153" s="28" t="str">
        <f t="shared" ca="1" si="13"/>
        <v/>
      </c>
      <c r="E153" s="21" t="str">
        <f t="shared" ca="1" si="14"/>
        <v/>
      </c>
      <c r="F153" s="29" t="str">
        <f t="shared" ca="1" si="15"/>
        <v/>
      </c>
      <c r="G153" s="29" t="str">
        <f t="shared" ca="1" si="16"/>
        <v/>
      </c>
      <c r="H153" s="26" t="str">
        <f ca="1">IF(TODAY()&gt;EXP,"0",IF(AND(F153="",G153=""),"",IF($D$7="D",$H$11+SUM($F$12:F153)-SUM($G$12:G153),$H$11-SUM($F$12:F153)+SUM($G$12:G153))))</f>
        <v/>
      </c>
      <c r="I153" s="18"/>
      <c r="J153" s="18"/>
    </row>
    <row r="154" spans="1:10" ht="18.75" customHeight="1" x14ac:dyDescent="0.25">
      <c r="A154" s="18"/>
      <c r="B154" s="24">
        <f t="shared" si="11"/>
        <v>143</v>
      </c>
      <c r="C154" s="27" t="str">
        <f t="shared" ca="1" si="12"/>
        <v/>
      </c>
      <c r="D154" s="28" t="str">
        <f t="shared" ca="1" si="13"/>
        <v/>
      </c>
      <c r="E154" s="21" t="str">
        <f t="shared" ca="1" si="14"/>
        <v/>
      </c>
      <c r="F154" s="29" t="str">
        <f t="shared" ca="1" si="15"/>
        <v/>
      </c>
      <c r="G154" s="29" t="str">
        <f t="shared" ca="1" si="16"/>
        <v/>
      </c>
      <c r="H154" s="26" t="str">
        <f ca="1">IF(TODAY()&gt;EXP,"0",IF(AND(F154="",G154=""),"",IF($D$7="D",$H$11+SUM($F$12:F154)-SUM($G$12:G154),$H$11-SUM($F$12:F154)+SUM($G$12:G154))))</f>
        <v/>
      </c>
      <c r="I154" s="18"/>
      <c r="J154" s="18"/>
    </row>
    <row r="155" spans="1:10" ht="18.75" customHeight="1" x14ac:dyDescent="0.25">
      <c r="A155" s="18"/>
      <c r="B155" s="24">
        <f t="shared" si="11"/>
        <v>144</v>
      </c>
      <c r="C155" s="27" t="str">
        <f t="shared" ca="1" si="12"/>
        <v/>
      </c>
      <c r="D155" s="28" t="str">
        <f t="shared" ca="1" si="13"/>
        <v/>
      </c>
      <c r="E155" s="21" t="str">
        <f t="shared" ca="1" si="14"/>
        <v/>
      </c>
      <c r="F155" s="29" t="str">
        <f t="shared" ca="1" si="15"/>
        <v/>
      </c>
      <c r="G155" s="29" t="str">
        <f t="shared" ca="1" si="16"/>
        <v/>
      </c>
      <c r="H155" s="26" t="str">
        <f ca="1">IF(TODAY()&gt;EXP,"0",IF(AND(F155="",G155=""),"",IF($D$7="D",$H$11+SUM($F$12:F155)-SUM($G$12:G155),$H$11-SUM($F$12:F155)+SUM($G$12:G155))))</f>
        <v/>
      </c>
      <c r="I155" s="18"/>
      <c r="J155" s="18"/>
    </row>
    <row r="156" spans="1:10" ht="18.75" customHeight="1" x14ac:dyDescent="0.25">
      <c r="A156" s="18"/>
      <c r="B156" s="24">
        <f t="shared" si="11"/>
        <v>145</v>
      </c>
      <c r="C156" s="27" t="str">
        <f t="shared" ca="1" si="12"/>
        <v/>
      </c>
      <c r="D156" s="28" t="str">
        <f t="shared" ca="1" si="13"/>
        <v/>
      </c>
      <c r="E156" s="21" t="str">
        <f t="shared" ca="1" si="14"/>
        <v/>
      </c>
      <c r="F156" s="29" t="str">
        <f t="shared" ca="1" si="15"/>
        <v/>
      </c>
      <c r="G156" s="29" t="str">
        <f t="shared" ca="1" si="16"/>
        <v/>
      </c>
      <c r="H156" s="26" t="str">
        <f ca="1">IF(TODAY()&gt;EXP,"0",IF(AND(F156="",G156=""),"",IF($D$7="D",$H$11+SUM($F$12:F156)-SUM($G$12:G156),$H$11-SUM($F$12:F156)+SUM($G$12:G156))))</f>
        <v/>
      </c>
      <c r="I156" s="18"/>
      <c r="J156" s="18"/>
    </row>
    <row r="157" spans="1:10" ht="18.75" customHeight="1" x14ac:dyDescent="0.25">
      <c r="A157" s="18"/>
      <c r="B157" s="24">
        <f t="shared" si="11"/>
        <v>146</v>
      </c>
      <c r="C157" s="27" t="str">
        <f t="shared" ca="1" si="12"/>
        <v/>
      </c>
      <c r="D157" s="28" t="str">
        <f t="shared" ca="1" si="13"/>
        <v/>
      </c>
      <c r="E157" s="21" t="str">
        <f t="shared" ca="1" si="14"/>
        <v/>
      </c>
      <c r="F157" s="29" t="str">
        <f t="shared" ca="1" si="15"/>
        <v/>
      </c>
      <c r="G157" s="29" t="str">
        <f t="shared" ca="1" si="16"/>
        <v/>
      </c>
      <c r="H157" s="26" t="str">
        <f ca="1">IF(TODAY()&gt;EXP,"0",IF(AND(F157="",G157=""),"",IF($D$7="D",$H$11+SUM($F$12:F157)-SUM($G$12:G157),$H$11-SUM($F$12:F157)+SUM($G$12:G157))))</f>
        <v/>
      </c>
      <c r="I157" s="18"/>
      <c r="J157" s="18"/>
    </row>
    <row r="158" spans="1:10" ht="18.75" customHeight="1" x14ac:dyDescent="0.25">
      <c r="A158" s="18"/>
      <c r="B158" s="24">
        <f t="shared" si="11"/>
        <v>147</v>
      </c>
      <c r="C158" s="27" t="str">
        <f t="shared" ca="1" si="12"/>
        <v/>
      </c>
      <c r="D158" s="28" t="str">
        <f t="shared" ca="1" si="13"/>
        <v/>
      </c>
      <c r="E158" s="21" t="str">
        <f t="shared" ca="1" si="14"/>
        <v/>
      </c>
      <c r="F158" s="29" t="str">
        <f t="shared" ca="1" si="15"/>
        <v/>
      </c>
      <c r="G158" s="29" t="str">
        <f t="shared" ca="1" si="16"/>
        <v/>
      </c>
      <c r="H158" s="26" t="str">
        <f ca="1">IF(TODAY()&gt;EXP,"0",IF(AND(F158="",G158=""),"",IF($D$7="D",$H$11+SUM($F$12:F158)-SUM($G$12:G158),$H$11-SUM($F$12:F158)+SUM($G$12:G158))))</f>
        <v/>
      </c>
      <c r="I158" s="18"/>
      <c r="J158" s="18"/>
    </row>
    <row r="159" spans="1:10" ht="18.75" customHeight="1" x14ac:dyDescent="0.25">
      <c r="A159" s="18"/>
      <c r="B159" s="24">
        <f t="shared" si="11"/>
        <v>148</v>
      </c>
      <c r="C159" s="27" t="str">
        <f t="shared" ca="1" si="12"/>
        <v/>
      </c>
      <c r="D159" s="28" t="str">
        <f t="shared" ca="1" si="13"/>
        <v/>
      </c>
      <c r="E159" s="21" t="str">
        <f t="shared" ca="1" si="14"/>
        <v/>
      </c>
      <c r="F159" s="29" t="str">
        <f t="shared" ca="1" si="15"/>
        <v/>
      </c>
      <c r="G159" s="29" t="str">
        <f t="shared" ca="1" si="16"/>
        <v/>
      </c>
      <c r="H159" s="26" t="str">
        <f ca="1">IF(TODAY()&gt;EXP,"0",IF(AND(F159="",G159=""),"",IF($D$7="D",$H$11+SUM($F$12:F159)-SUM($G$12:G159),$H$11-SUM($F$12:F159)+SUM($G$12:G159))))</f>
        <v/>
      </c>
      <c r="I159" s="18"/>
      <c r="J159" s="18"/>
    </row>
    <row r="160" spans="1:10" ht="18.75" customHeight="1" x14ac:dyDescent="0.25">
      <c r="A160" s="18"/>
      <c r="B160" s="24">
        <f t="shared" si="11"/>
        <v>149</v>
      </c>
      <c r="C160" s="27" t="str">
        <f t="shared" ca="1" si="12"/>
        <v/>
      </c>
      <c r="D160" s="28" t="str">
        <f t="shared" ca="1" si="13"/>
        <v/>
      </c>
      <c r="E160" s="21" t="str">
        <f t="shared" ca="1" si="14"/>
        <v/>
      </c>
      <c r="F160" s="29" t="str">
        <f t="shared" ca="1" si="15"/>
        <v/>
      </c>
      <c r="G160" s="29" t="str">
        <f t="shared" ca="1" si="16"/>
        <v/>
      </c>
      <c r="H160" s="26" t="str">
        <f ca="1">IF(TODAY()&gt;EXP,"0",IF(AND(F160="",G160=""),"",IF($D$7="D",$H$11+SUM($F$12:F160)-SUM($G$12:G160),$H$11-SUM($F$12:F160)+SUM($G$12:G160))))</f>
        <v/>
      </c>
      <c r="I160" s="18"/>
      <c r="J160" s="18"/>
    </row>
    <row r="161" spans="1:10" ht="18.75" customHeight="1" x14ac:dyDescent="0.25">
      <c r="A161" s="18"/>
      <c r="B161" s="24">
        <f t="shared" si="11"/>
        <v>150</v>
      </c>
      <c r="C161" s="27" t="str">
        <f t="shared" ca="1" si="12"/>
        <v/>
      </c>
      <c r="D161" s="28" t="str">
        <f t="shared" ca="1" si="13"/>
        <v/>
      </c>
      <c r="E161" s="21" t="str">
        <f t="shared" ca="1" si="14"/>
        <v/>
      </c>
      <c r="F161" s="29" t="str">
        <f t="shared" ca="1" si="15"/>
        <v/>
      </c>
      <c r="G161" s="29" t="str">
        <f t="shared" ca="1" si="16"/>
        <v/>
      </c>
      <c r="H161" s="26" t="str">
        <f ca="1">IF(TODAY()&gt;EXP,"0",IF(AND(F161="",G161=""),"",IF($D$7="D",$H$11+SUM($F$12:F161)-SUM($G$12:G161),$H$11-SUM($F$12:F161)+SUM($G$12:G161))))</f>
        <v/>
      </c>
      <c r="I161" s="18"/>
      <c r="J161" s="18"/>
    </row>
    <row r="162" spans="1:10" ht="18.75" customHeight="1" x14ac:dyDescent="0.25">
      <c r="A162" s="18"/>
      <c r="B162" s="24">
        <f t="shared" si="11"/>
        <v>151</v>
      </c>
      <c r="C162" s="27" t="str">
        <f t="shared" ca="1" si="12"/>
        <v/>
      </c>
      <c r="D162" s="28" t="str">
        <f t="shared" ca="1" si="13"/>
        <v/>
      </c>
      <c r="E162" s="21" t="str">
        <f t="shared" ca="1" si="14"/>
        <v/>
      </c>
      <c r="F162" s="29" t="str">
        <f t="shared" ca="1" si="15"/>
        <v/>
      </c>
      <c r="G162" s="29" t="str">
        <f t="shared" ca="1" si="16"/>
        <v/>
      </c>
      <c r="H162" s="26" t="str">
        <f ca="1">IF(TODAY()&gt;EXP,"0",IF(AND(F162="",G162=""),"",IF($D$7="D",$H$11+SUM($F$12:F162)-SUM($G$12:G162),$H$11-SUM($F$12:F162)+SUM($G$12:G162))))</f>
        <v/>
      </c>
      <c r="I162" s="18"/>
      <c r="J162" s="18"/>
    </row>
    <row r="163" spans="1:10" ht="18.75" customHeight="1" x14ac:dyDescent="0.25">
      <c r="A163" s="18"/>
      <c r="B163" s="24">
        <f t="shared" si="11"/>
        <v>152</v>
      </c>
      <c r="C163" s="27" t="str">
        <f t="shared" ca="1" si="12"/>
        <v/>
      </c>
      <c r="D163" s="28" t="str">
        <f t="shared" ca="1" si="13"/>
        <v/>
      </c>
      <c r="E163" s="21" t="str">
        <f t="shared" ca="1" si="14"/>
        <v/>
      </c>
      <c r="F163" s="29" t="str">
        <f t="shared" ca="1" si="15"/>
        <v/>
      </c>
      <c r="G163" s="29" t="str">
        <f t="shared" ca="1" si="16"/>
        <v/>
      </c>
      <c r="H163" s="26" t="str">
        <f ca="1">IF(TODAY()&gt;EXP,"0",IF(AND(F163="",G163=""),"",IF($D$7="D",$H$11+SUM($F$12:F163)-SUM($G$12:G163),$H$11-SUM($F$12:F163)+SUM($G$12:G163))))</f>
        <v/>
      </c>
      <c r="I163" s="18"/>
      <c r="J163" s="18"/>
    </row>
    <row r="164" spans="1:10" ht="18.75" customHeight="1" x14ac:dyDescent="0.25">
      <c r="A164" s="18"/>
      <c r="B164" s="24">
        <f t="shared" si="11"/>
        <v>153</v>
      </c>
      <c r="C164" s="27" t="str">
        <f t="shared" ca="1" si="12"/>
        <v/>
      </c>
      <c r="D164" s="28" t="str">
        <f t="shared" ca="1" si="13"/>
        <v/>
      </c>
      <c r="E164" s="21" t="str">
        <f t="shared" ca="1" si="14"/>
        <v/>
      </c>
      <c r="F164" s="29" t="str">
        <f t="shared" ca="1" si="15"/>
        <v/>
      </c>
      <c r="G164" s="29" t="str">
        <f t="shared" ca="1" si="16"/>
        <v/>
      </c>
      <c r="H164" s="26" t="str">
        <f ca="1">IF(TODAY()&gt;EXP,"0",IF(AND(F164="",G164=""),"",IF($D$7="D",$H$11+SUM($F$12:F164)-SUM($G$12:G164),$H$11-SUM($F$12:F164)+SUM($G$12:G164))))</f>
        <v/>
      </c>
      <c r="I164" s="18"/>
      <c r="J164" s="18"/>
    </row>
    <row r="165" spans="1:10" ht="18.75" customHeight="1" x14ac:dyDescent="0.25">
      <c r="A165" s="18"/>
      <c r="B165" s="24">
        <f t="shared" si="11"/>
        <v>154</v>
      </c>
      <c r="C165" s="27" t="str">
        <f t="shared" ref="C165:C228" ca="1" si="17">IF(TODAY()&gt;EXP,"0",IF(ISERROR(VLOOKUP(B165&amp;$D$5,JA_1,2,FALSE))=TRUE,"",VLOOKUP(B165&amp;$D$5,JA_1,2,FALSE)))</f>
        <v/>
      </c>
      <c r="D165" s="28" t="str">
        <f t="shared" ref="D165:D228" ca="1" si="18">IF(TODAY()&gt;EXP,"0",IF(ISERROR(VLOOKUP(B165&amp;$D$5,JA_1,3,FALSE))=TRUE,"",VLOOKUP(B165&amp;$D$5,JA_1,3,FALSE)))</f>
        <v/>
      </c>
      <c r="E165" s="21" t="str">
        <f t="shared" ref="E165:E228" ca="1" si="19">IF(TODAY()&gt;EXP,"0",IF(ISERROR(VLOOKUP(B165&amp;$D$5,JA_1,7,FALSE))=TRUE,"",VLOOKUP(B165&amp;$D$5,JA_1,7,FALSE)))</f>
        <v/>
      </c>
      <c r="F165" s="29" t="str">
        <f t="shared" ref="F165:F228" ca="1" si="20">IF(TODAY()&gt;EXP,"0",IF(ISERROR(VLOOKUP(B165&amp;$D$5,JA_1,10,FALSE))=TRUE,"",VLOOKUP(B165&amp;$D$5,JA_1,10,FALSE)))</f>
        <v/>
      </c>
      <c r="G165" s="29" t="str">
        <f t="shared" ref="G165:G228" ca="1" si="21">IF(TODAY()&gt;EXP,"0",IF(ISERROR(VLOOKUP(B165&amp;$D$5,JA_1,11,FALSE))=TRUE,"",VLOOKUP(B165&amp;$D$5,JA_1,11,FALSE)))</f>
        <v/>
      </c>
      <c r="H165" s="26" t="str">
        <f ca="1">IF(TODAY()&gt;EXP,"0",IF(AND(F165="",G165=""),"",IF($D$7="D",$H$11+SUM($F$12:F165)-SUM($G$12:G165),$H$11-SUM($F$12:F165)+SUM($G$12:G165))))</f>
        <v/>
      </c>
      <c r="I165" s="18"/>
      <c r="J165" s="18"/>
    </row>
    <row r="166" spans="1:10" ht="18.75" customHeight="1" x14ac:dyDescent="0.25">
      <c r="A166" s="18"/>
      <c r="B166" s="24">
        <f t="shared" si="11"/>
        <v>155</v>
      </c>
      <c r="C166" s="27" t="str">
        <f t="shared" ca="1" si="17"/>
        <v/>
      </c>
      <c r="D166" s="28" t="str">
        <f t="shared" ca="1" si="18"/>
        <v/>
      </c>
      <c r="E166" s="21" t="str">
        <f t="shared" ca="1" si="19"/>
        <v/>
      </c>
      <c r="F166" s="29" t="str">
        <f t="shared" ca="1" si="20"/>
        <v/>
      </c>
      <c r="G166" s="29" t="str">
        <f t="shared" ca="1" si="21"/>
        <v/>
      </c>
      <c r="H166" s="26" t="str">
        <f ca="1">IF(TODAY()&gt;EXP,"0",IF(AND(F166="",G166=""),"",IF($D$7="D",$H$11+SUM($F$12:F166)-SUM($G$12:G166),$H$11-SUM($F$12:F166)+SUM($G$12:G166))))</f>
        <v/>
      </c>
      <c r="I166" s="18"/>
      <c r="J166" s="18"/>
    </row>
    <row r="167" spans="1:10" ht="18.75" customHeight="1" x14ac:dyDescent="0.25">
      <c r="A167" s="18"/>
      <c r="B167" s="24">
        <f t="shared" si="11"/>
        <v>156</v>
      </c>
      <c r="C167" s="27" t="str">
        <f t="shared" ca="1" si="17"/>
        <v/>
      </c>
      <c r="D167" s="28" t="str">
        <f t="shared" ca="1" si="18"/>
        <v/>
      </c>
      <c r="E167" s="21" t="str">
        <f t="shared" ca="1" si="19"/>
        <v/>
      </c>
      <c r="F167" s="29" t="str">
        <f t="shared" ca="1" si="20"/>
        <v/>
      </c>
      <c r="G167" s="29" t="str">
        <f t="shared" ca="1" si="21"/>
        <v/>
      </c>
      <c r="H167" s="26" t="str">
        <f ca="1">IF(TODAY()&gt;EXP,"0",IF(AND(F167="",G167=""),"",IF($D$7="D",$H$11+SUM($F$12:F167)-SUM($G$12:G167),$H$11-SUM($F$12:F167)+SUM($G$12:G167))))</f>
        <v/>
      </c>
      <c r="I167" s="18"/>
      <c r="J167" s="18"/>
    </row>
    <row r="168" spans="1:10" ht="18.75" customHeight="1" x14ac:dyDescent="0.25">
      <c r="A168" s="18"/>
      <c r="B168" s="24">
        <f t="shared" si="11"/>
        <v>157</v>
      </c>
      <c r="C168" s="27" t="str">
        <f t="shared" ca="1" si="17"/>
        <v/>
      </c>
      <c r="D168" s="28" t="str">
        <f t="shared" ca="1" si="18"/>
        <v/>
      </c>
      <c r="E168" s="21" t="str">
        <f t="shared" ca="1" si="19"/>
        <v/>
      </c>
      <c r="F168" s="29" t="str">
        <f t="shared" ca="1" si="20"/>
        <v/>
      </c>
      <c r="G168" s="29" t="str">
        <f t="shared" ca="1" si="21"/>
        <v/>
      </c>
      <c r="H168" s="26" t="str">
        <f ca="1">IF(TODAY()&gt;EXP,"0",IF(AND(F168="",G168=""),"",IF($D$7="D",$H$11+SUM($F$12:F168)-SUM($G$12:G168),$H$11-SUM($F$12:F168)+SUM($G$12:G168))))</f>
        <v/>
      </c>
      <c r="I168" s="18"/>
      <c r="J168" s="18"/>
    </row>
    <row r="169" spans="1:10" ht="18.75" customHeight="1" x14ac:dyDescent="0.25">
      <c r="A169" s="18"/>
      <c r="B169" s="24">
        <f t="shared" si="11"/>
        <v>158</v>
      </c>
      <c r="C169" s="27" t="str">
        <f t="shared" ca="1" si="17"/>
        <v/>
      </c>
      <c r="D169" s="28" t="str">
        <f t="shared" ca="1" si="18"/>
        <v/>
      </c>
      <c r="E169" s="21" t="str">
        <f t="shared" ca="1" si="19"/>
        <v/>
      </c>
      <c r="F169" s="29" t="str">
        <f t="shared" ca="1" si="20"/>
        <v/>
      </c>
      <c r="G169" s="29" t="str">
        <f t="shared" ca="1" si="21"/>
        <v/>
      </c>
      <c r="H169" s="26" t="str">
        <f ca="1">IF(TODAY()&gt;EXP,"0",IF(AND(F169="",G169=""),"",IF($D$7="D",$H$11+SUM($F$12:F169)-SUM($G$12:G169),$H$11-SUM($F$12:F169)+SUM($G$12:G169))))</f>
        <v/>
      </c>
      <c r="I169" s="18"/>
      <c r="J169" s="18"/>
    </row>
    <row r="170" spans="1:10" ht="18.75" customHeight="1" x14ac:dyDescent="0.25">
      <c r="A170" s="18"/>
      <c r="B170" s="24">
        <f t="shared" si="11"/>
        <v>159</v>
      </c>
      <c r="C170" s="27" t="str">
        <f t="shared" ca="1" si="17"/>
        <v/>
      </c>
      <c r="D170" s="28" t="str">
        <f t="shared" ca="1" si="18"/>
        <v/>
      </c>
      <c r="E170" s="21" t="str">
        <f t="shared" ca="1" si="19"/>
        <v/>
      </c>
      <c r="F170" s="29" t="str">
        <f t="shared" ca="1" si="20"/>
        <v/>
      </c>
      <c r="G170" s="29" t="str">
        <f t="shared" ca="1" si="21"/>
        <v/>
      </c>
      <c r="H170" s="26" t="str">
        <f ca="1">IF(TODAY()&gt;EXP,"0",IF(AND(F170="",G170=""),"",IF($D$7="D",$H$11+SUM($F$12:F170)-SUM($G$12:G170),$H$11-SUM($F$12:F170)+SUM($G$12:G170))))</f>
        <v/>
      </c>
      <c r="I170" s="18"/>
      <c r="J170" s="18"/>
    </row>
    <row r="171" spans="1:10" ht="18.75" customHeight="1" x14ac:dyDescent="0.25">
      <c r="A171" s="18"/>
      <c r="B171" s="24">
        <f t="shared" si="11"/>
        <v>160</v>
      </c>
      <c r="C171" s="27" t="str">
        <f t="shared" ca="1" si="17"/>
        <v/>
      </c>
      <c r="D171" s="28" t="str">
        <f t="shared" ca="1" si="18"/>
        <v/>
      </c>
      <c r="E171" s="21" t="str">
        <f t="shared" ca="1" si="19"/>
        <v/>
      </c>
      <c r="F171" s="29" t="str">
        <f t="shared" ca="1" si="20"/>
        <v/>
      </c>
      <c r="G171" s="29" t="str">
        <f t="shared" ca="1" si="21"/>
        <v/>
      </c>
      <c r="H171" s="26" t="str">
        <f ca="1">IF(TODAY()&gt;EXP,"0",IF(AND(F171="",G171=""),"",IF($D$7="D",$H$11+SUM($F$12:F171)-SUM($G$12:G171),$H$11-SUM($F$12:F171)+SUM($G$12:G171))))</f>
        <v/>
      </c>
      <c r="I171" s="18"/>
      <c r="J171" s="18"/>
    </row>
    <row r="172" spans="1:10" ht="18.75" customHeight="1" x14ac:dyDescent="0.25">
      <c r="A172" s="18"/>
      <c r="B172" s="24">
        <f t="shared" si="11"/>
        <v>161</v>
      </c>
      <c r="C172" s="27" t="str">
        <f t="shared" ca="1" si="17"/>
        <v/>
      </c>
      <c r="D172" s="28" t="str">
        <f t="shared" ca="1" si="18"/>
        <v/>
      </c>
      <c r="E172" s="21" t="str">
        <f t="shared" ca="1" si="19"/>
        <v/>
      </c>
      <c r="F172" s="29" t="str">
        <f t="shared" ca="1" si="20"/>
        <v/>
      </c>
      <c r="G172" s="29" t="str">
        <f t="shared" ca="1" si="21"/>
        <v/>
      </c>
      <c r="H172" s="26" t="str">
        <f ca="1">IF(TODAY()&gt;EXP,"0",IF(AND(F172="",G172=""),"",IF($D$7="D",$H$11+SUM($F$12:F172)-SUM($G$12:G172),$H$11-SUM($F$12:F172)+SUM($G$12:G172))))</f>
        <v/>
      </c>
      <c r="I172" s="18"/>
      <c r="J172" s="18"/>
    </row>
    <row r="173" spans="1:10" ht="18.75" customHeight="1" x14ac:dyDescent="0.25">
      <c r="A173" s="18"/>
      <c r="B173" s="24">
        <f t="shared" si="11"/>
        <v>162</v>
      </c>
      <c r="C173" s="27" t="str">
        <f t="shared" ca="1" si="17"/>
        <v/>
      </c>
      <c r="D173" s="28" t="str">
        <f t="shared" ca="1" si="18"/>
        <v/>
      </c>
      <c r="E173" s="21" t="str">
        <f t="shared" ca="1" si="19"/>
        <v/>
      </c>
      <c r="F173" s="29" t="str">
        <f t="shared" ca="1" si="20"/>
        <v/>
      </c>
      <c r="G173" s="29" t="str">
        <f t="shared" ca="1" si="21"/>
        <v/>
      </c>
      <c r="H173" s="26" t="str">
        <f ca="1">IF(TODAY()&gt;EXP,"0",IF(AND(F173="",G173=""),"",IF($D$7="D",$H$11+SUM($F$12:F173)-SUM($G$12:G173),$H$11-SUM($F$12:F173)+SUM($G$12:G173))))</f>
        <v/>
      </c>
      <c r="I173" s="18"/>
      <c r="J173" s="18"/>
    </row>
    <row r="174" spans="1:10" ht="18.75" customHeight="1" x14ac:dyDescent="0.25">
      <c r="A174" s="18"/>
      <c r="B174" s="24">
        <f t="shared" si="11"/>
        <v>163</v>
      </c>
      <c r="C174" s="27" t="str">
        <f t="shared" ca="1" si="17"/>
        <v/>
      </c>
      <c r="D174" s="28" t="str">
        <f t="shared" ca="1" si="18"/>
        <v/>
      </c>
      <c r="E174" s="21" t="str">
        <f t="shared" ca="1" si="19"/>
        <v/>
      </c>
      <c r="F174" s="29" t="str">
        <f t="shared" ca="1" si="20"/>
        <v/>
      </c>
      <c r="G174" s="29" t="str">
        <f t="shared" ca="1" si="21"/>
        <v/>
      </c>
      <c r="H174" s="26" t="str">
        <f ca="1">IF(TODAY()&gt;EXP,"0",IF(AND(F174="",G174=""),"",IF($D$7="D",$H$11+SUM($F$12:F174)-SUM($G$12:G174),$H$11-SUM($F$12:F174)+SUM($G$12:G174))))</f>
        <v/>
      </c>
      <c r="I174" s="18"/>
      <c r="J174" s="18"/>
    </row>
    <row r="175" spans="1:10" ht="18.75" customHeight="1" x14ac:dyDescent="0.25">
      <c r="A175" s="18"/>
      <c r="B175" s="24">
        <f t="shared" si="11"/>
        <v>164</v>
      </c>
      <c r="C175" s="27" t="str">
        <f t="shared" ca="1" si="17"/>
        <v/>
      </c>
      <c r="D175" s="28" t="str">
        <f t="shared" ca="1" si="18"/>
        <v/>
      </c>
      <c r="E175" s="21" t="str">
        <f t="shared" ca="1" si="19"/>
        <v/>
      </c>
      <c r="F175" s="29" t="str">
        <f t="shared" ca="1" si="20"/>
        <v/>
      </c>
      <c r="G175" s="29" t="str">
        <f t="shared" ca="1" si="21"/>
        <v/>
      </c>
      <c r="H175" s="26" t="str">
        <f ca="1">IF(TODAY()&gt;EXP,"0",IF(AND(F175="",G175=""),"",IF($D$7="D",$H$11+SUM($F$12:F175)-SUM($G$12:G175),$H$11-SUM($F$12:F175)+SUM($G$12:G175))))</f>
        <v/>
      </c>
      <c r="I175" s="18"/>
      <c r="J175" s="18"/>
    </row>
    <row r="176" spans="1:10" ht="18.75" customHeight="1" x14ac:dyDescent="0.25">
      <c r="A176" s="18"/>
      <c r="B176" s="24">
        <f t="shared" si="11"/>
        <v>165</v>
      </c>
      <c r="C176" s="27" t="str">
        <f t="shared" ca="1" si="17"/>
        <v/>
      </c>
      <c r="D176" s="28" t="str">
        <f t="shared" ca="1" si="18"/>
        <v/>
      </c>
      <c r="E176" s="21" t="str">
        <f t="shared" ca="1" si="19"/>
        <v/>
      </c>
      <c r="F176" s="29" t="str">
        <f t="shared" ca="1" si="20"/>
        <v/>
      </c>
      <c r="G176" s="29" t="str">
        <f t="shared" ca="1" si="21"/>
        <v/>
      </c>
      <c r="H176" s="26" t="str">
        <f ca="1">IF(TODAY()&gt;EXP,"0",IF(AND(F176="",G176=""),"",IF($D$7="D",$H$11+SUM($F$12:F176)-SUM($G$12:G176),$H$11-SUM($F$12:F176)+SUM($G$12:G176))))</f>
        <v/>
      </c>
      <c r="I176" s="18"/>
      <c r="J176" s="18"/>
    </row>
    <row r="177" spans="1:10" ht="18.75" customHeight="1" x14ac:dyDescent="0.25">
      <c r="A177" s="18"/>
      <c r="B177" s="24">
        <f t="shared" si="11"/>
        <v>166</v>
      </c>
      <c r="C177" s="27" t="str">
        <f t="shared" ca="1" si="17"/>
        <v/>
      </c>
      <c r="D177" s="28" t="str">
        <f t="shared" ca="1" si="18"/>
        <v/>
      </c>
      <c r="E177" s="21" t="str">
        <f t="shared" ca="1" si="19"/>
        <v/>
      </c>
      <c r="F177" s="29" t="str">
        <f t="shared" ca="1" si="20"/>
        <v/>
      </c>
      <c r="G177" s="29" t="str">
        <f t="shared" ca="1" si="21"/>
        <v/>
      </c>
      <c r="H177" s="26" t="str">
        <f ca="1">IF(TODAY()&gt;EXP,"0",IF(AND(F177="",G177=""),"",IF($D$7="D",$H$11+SUM($F$12:F177)-SUM($G$12:G177),$H$11-SUM($F$12:F177)+SUM($G$12:G177))))</f>
        <v/>
      </c>
      <c r="I177" s="18"/>
      <c r="J177" s="18"/>
    </row>
    <row r="178" spans="1:10" ht="18.75" customHeight="1" x14ac:dyDescent="0.25">
      <c r="A178" s="18"/>
      <c r="B178" s="24">
        <f t="shared" si="11"/>
        <v>167</v>
      </c>
      <c r="C178" s="27" t="str">
        <f t="shared" ca="1" si="17"/>
        <v/>
      </c>
      <c r="D178" s="28" t="str">
        <f t="shared" ca="1" si="18"/>
        <v/>
      </c>
      <c r="E178" s="21" t="str">
        <f t="shared" ca="1" si="19"/>
        <v/>
      </c>
      <c r="F178" s="29" t="str">
        <f t="shared" ca="1" si="20"/>
        <v/>
      </c>
      <c r="G178" s="29" t="str">
        <f t="shared" ca="1" si="21"/>
        <v/>
      </c>
      <c r="H178" s="26" t="str">
        <f ca="1">IF(TODAY()&gt;EXP,"0",IF(AND(F178="",G178=""),"",IF($D$7="D",$H$11+SUM($F$12:F178)-SUM($G$12:G178),$H$11-SUM($F$12:F178)+SUM($G$12:G178))))</f>
        <v/>
      </c>
      <c r="I178" s="18"/>
      <c r="J178" s="18"/>
    </row>
    <row r="179" spans="1:10" ht="18.75" customHeight="1" x14ac:dyDescent="0.25">
      <c r="A179" s="18"/>
      <c r="B179" s="24">
        <f t="shared" si="11"/>
        <v>168</v>
      </c>
      <c r="C179" s="27" t="str">
        <f t="shared" ca="1" si="17"/>
        <v/>
      </c>
      <c r="D179" s="28" t="str">
        <f t="shared" ca="1" si="18"/>
        <v/>
      </c>
      <c r="E179" s="21" t="str">
        <f t="shared" ca="1" si="19"/>
        <v/>
      </c>
      <c r="F179" s="29" t="str">
        <f t="shared" ca="1" si="20"/>
        <v/>
      </c>
      <c r="G179" s="29" t="str">
        <f t="shared" ca="1" si="21"/>
        <v/>
      </c>
      <c r="H179" s="26" t="str">
        <f ca="1">IF(TODAY()&gt;EXP,"0",IF(AND(F179="",G179=""),"",IF($D$7="D",$H$11+SUM($F$12:F179)-SUM($G$12:G179),$H$11-SUM($F$12:F179)+SUM($G$12:G179))))</f>
        <v/>
      </c>
      <c r="I179" s="18"/>
      <c r="J179" s="18"/>
    </row>
    <row r="180" spans="1:10" ht="18.75" customHeight="1" x14ac:dyDescent="0.25">
      <c r="A180" s="18"/>
      <c r="B180" s="24">
        <f t="shared" si="11"/>
        <v>169</v>
      </c>
      <c r="C180" s="27" t="str">
        <f t="shared" ca="1" si="17"/>
        <v/>
      </c>
      <c r="D180" s="28" t="str">
        <f t="shared" ca="1" si="18"/>
        <v/>
      </c>
      <c r="E180" s="21" t="str">
        <f t="shared" ca="1" si="19"/>
        <v/>
      </c>
      <c r="F180" s="29" t="str">
        <f t="shared" ca="1" si="20"/>
        <v/>
      </c>
      <c r="G180" s="29" t="str">
        <f t="shared" ca="1" si="21"/>
        <v/>
      </c>
      <c r="H180" s="26" t="str">
        <f ca="1">IF(TODAY()&gt;EXP,"0",IF(AND(F180="",G180=""),"",IF($D$7="D",$H$11+SUM($F$12:F180)-SUM($G$12:G180),$H$11-SUM($F$12:F180)+SUM($G$12:G180))))</f>
        <v/>
      </c>
      <c r="I180" s="18"/>
      <c r="J180" s="18"/>
    </row>
    <row r="181" spans="1:10" ht="18.75" customHeight="1" x14ac:dyDescent="0.25">
      <c r="A181" s="18"/>
      <c r="B181" s="24">
        <f t="shared" si="11"/>
        <v>170</v>
      </c>
      <c r="C181" s="27" t="str">
        <f t="shared" ca="1" si="17"/>
        <v/>
      </c>
      <c r="D181" s="28" t="str">
        <f t="shared" ca="1" si="18"/>
        <v/>
      </c>
      <c r="E181" s="21" t="str">
        <f t="shared" ca="1" si="19"/>
        <v/>
      </c>
      <c r="F181" s="29" t="str">
        <f t="shared" ca="1" si="20"/>
        <v/>
      </c>
      <c r="G181" s="29" t="str">
        <f t="shared" ca="1" si="21"/>
        <v/>
      </c>
      <c r="H181" s="26" t="str">
        <f ca="1">IF(TODAY()&gt;EXP,"0",IF(AND(F181="",G181=""),"",IF($D$7="D",$H$11+SUM($F$12:F181)-SUM($G$12:G181),$H$11-SUM($F$12:F181)+SUM($G$12:G181))))</f>
        <v/>
      </c>
      <c r="I181" s="18"/>
      <c r="J181" s="18"/>
    </row>
    <row r="182" spans="1:10" ht="18.75" customHeight="1" x14ac:dyDescent="0.25">
      <c r="A182" s="18"/>
      <c r="B182" s="24">
        <f t="shared" si="11"/>
        <v>171</v>
      </c>
      <c r="C182" s="27" t="str">
        <f t="shared" ca="1" si="17"/>
        <v/>
      </c>
      <c r="D182" s="28" t="str">
        <f t="shared" ca="1" si="18"/>
        <v/>
      </c>
      <c r="E182" s="21" t="str">
        <f t="shared" ca="1" si="19"/>
        <v/>
      </c>
      <c r="F182" s="29" t="str">
        <f t="shared" ca="1" si="20"/>
        <v/>
      </c>
      <c r="G182" s="29" t="str">
        <f t="shared" ca="1" si="21"/>
        <v/>
      </c>
      <c r="H182" s="26" t="str">
        <f ca="1">IF(TODAY()&gt;EXP,"0",IF(AND(F182="",G182=""),"",IF($D$7="D",$H$11+SUM($F$12:F182)-SUM($G$12:G182),$H$11-SUM($F$12:F182)+SUM($G$12:G182))))</f>
        <v/>
      </c>
      <c r="I182" s="18"/>
      <c r="J182" s="18"/>
    </row>
    <row r="183" spans="1:10" ht="18.75" customHeight="1" x14ac:dyDescent="0.25">
      <c r="A183" s="18"/>
      <c r="B183" s="24">
        <f t="shared" si="11"/>
        <v>172</v>
      </c>
      <c r="C183" s="27" t="str">
        <f t="shared" ca="1" si="17"/>
        <v/>
      </c>
      <c r="D183" s="28" t="str">
        <f t="shared" ca="1" si="18"/>
        <v/>
      </c>
      <c r="E183" s="21" t="str">
        <f t="shared" ca="1" si="19"/>
        <v/>
      </c>
      <c r="F183" s="29" t="str">
        <f t="shared" ca="1" si="20"/>
        <v/>
      </c>
      <c r="G183" s="29" t="str">
        <f t="shared" ca="1" si="21"/>
        <v/>
      </c>
      <c r="H183" s="26" t="str">
        <f ca="1">IF(TODAY()&gt;EXP,"0",IF(AND(F183="",G183=""),"",IF($D$7="D",$H$11+SUM($F$12:F183)-SUM($G$12:G183),$H$11-SUM($F$12:F183)+SUM($G$12:G183))))</f>
        <v/>
      </c>
      <c r="I183" s="18"/>
      <c r="J183" s="18"/>
    </row>
    <row r="184" spans="1:10" ht="18.75" customHeight="1" x14ac:dyDescent="0.25">
      <c r="A184" s="18"/>
      <c r="B184" s="24">
        <f t="shared" si="11"/>
        <v>173</v>
      </c>
      <c r="C184" s="27" t="str">
        <f t="shared" ca="1" si="17"/>
        <v/>
      </c>
      <c r="D184" s="28" t="str">
        <f t="shared" ca="1" si="18"/>
        <v/>
      </c>
      <c r="E184" s="21" t="str">
        <f t="shared" ca="1" si="19"/>
        <v/>
      </c>
      <c r="F184" s="29" t="str">
        <f t="shared" ca="1" si="20"/>
        <v/>
      </c>
      <c r="G184" s="29" t="str">
        <f t="shared" ca="1" si="21"/>
        <v/>
      </c>
      <c r="H184" s="26" t="str">
        <f ca="1">IF(TODAY()&gt;EXP,"0",IF(AND(F184="",G184=""),"",IF($D$7="D",$H$11+SUM($F$12:F184)-SUM($G$12:G184),$H$11-SUM($F$12:F184)+SUM($G$12:G184))))</f>
        <v/>
      </c>
      <c r="I184" s="18"/>
      <c r="J184" s="18"/>
    </row>
    <row r="185" spans="1:10" ht="18.75" customHeight="1" x14ac:dyDescent="0.25">
      <c r="A185" s="18"/>
      <c r="B185" s="24">
        <f t="shared" si="11"/>
        <v>174</v>
      </c>
      <c r="C185" s="27" t="str">
        <f t="shared" ca="1" si="17"/>
        <v/>
      </c>
      <c r="D185" s="28" t="str">
        <f t="shared" ca="1" si="18"/>
        <v/>
      </c>
      <c r="E185" s="21" t="str">
        <f t="shared" ca="1" si="19"/>
        <v/>
      </c>
      <c r="F185" s="29" t="str">
        <f t="shared" ca="1" si="20"/>
        <v/>
      </c>
      <c r="G185" s="29" t="str">
        <f t="shared" ca="1" si="21"/>
        <v/>
      </c>
      <c r="H185" s="26" t="str">
        <f ca="1">IF(TODAY()&gt;EXP,"0",IF(AND(F185="",G185=""),"",IF($D$7="D",$H$11+SUM($F$12:F185)-SUM($G$12:G185),$H$11-SUM($F$12:F185)+SUM($G$12:G185))))</f>
        <v/>
      </c>
      <c r="I185" s="18"/>
      <c r="J185" s="18"/>
    </row>
    <row r="186" spans="1:10" ht="18.75" customHeight="1" x14ac:dyDescent="0.25">
      <c r="A186" s="18"/>
      <c r="B186" s="24">
        <f t="shared" si="11"/>
        <v>175</v>
      </c>
      <c r="C186" s="27" t="str">
        <f t="shared" ca="1" si="17"/>
        <v/>
      </c>
      <c r="D186" s="28" t="str">
        <f t="shared" ca="1" si="18"/>
        <v/>
      </c>
      <c r="E186" s="21" t="str">
        <f t="shared" ca="1" si="19"/>
        <v/>
      </c>
      <c r="F186" s="29" t="str">
        <f t="shared" ca="1" si="20"/>
        <v/>
      </c>
      <c r="G186" s="29" t="str">
        <f t="shared" ca="1" si="21"/>
        <v/>
      </c>
      <c r="H186" s="26" t="str">
        <f ca="1">IF(TODAY()&gt;EXP,"0",IF(AND(F186="",G186=""),"",IF($D$7="D",$H$11+SUM($F$12:F186)-SUM($G$12:G186),$H$11-SUM($F$12:F186)+SUM($G$12:G186))))</f>
        <v/>
      </c>
      <c r="I186" s="18"/>
      <c r="J186" s="18"/>
    </row>
    <row r="187" spans="1:10" ht="18.75" customHeight="1" x14ac:dyDescent="0.25">
      <c r="A187" s="18"/>
      <c r="B187" s="24">
        <f t="shared" si="11"/>
        <v>176</v>
      </c>
      <c r="C187" s="27" t="str">
        <f t="shared" ca="1" si="17"/>
        <v/>
      </c>
      <c r="D187" s="28" t="str">
        <f t="shared" ca="1" si="18"/>
        <v/>
      </c>
      <c r="E187" s="21" t="str">
        <f t="shared" ca="1" si="19"/>
        <v/>
      </c>
      <c r="F187" s="29" t="str">
        <f t="shared" ca="1" si="20"/>
        <v/>
      </c>
      <c r="G187" s="29" t="str">
        <f t="shared" ca="1" si="21"/>
        <v/>
      </c>
      <c r="H187" s="26" t="str">
        <f ca="1">IF(TODAY()&gt;EXP,"0",IF(AND(F187="",G187=""),"",IF($D$7="D",$H$11+SUM($F$12:F187)-SUM($G$12:G187),$H$11-SUM($F$12:F187)+SUM($G$12:G187))))</f>
        <v/>
      </c>
      <c r="I187" s="18"/>
      <c r="J187" s="18"/>
    </row>
    <row r="188" spans="1:10" ht="18.75" customHeight="1" x14ac:dyDescent="0.25">
      <c r="A188" s="18"/>
      <c r="B188" s="24">
        <f t="shared" si="11"/>
        <v>177</v>
      </c>
      <c r="C188" s="27" t="str">
        <f t="shared" ca="1" si="17"/>
        <v/>
      </c>
      <c r="D188" s="28" t="str">
        <f t="shared" ca="1" si="18"/>
        <v/>
      </c>
      <c r="E188" s="21" t="str">
        <f t="shared" ca="1" si="19"/>
        <v/>
      </c>
      <c r="F188" s="29" t="str">
        <f t="shared" ca="1" si="20"/>
        <v/>
      </c>
      <c r="G188" s="29" t="str">
        <f t="shared" ca="1" si="21"/>
        <v/>
      </c>
      <c r="H188" s="26" t="str">
        <f ca="1">IF(TODAY()&gt;EXP,"0",IF(AND(F188="",G188=""),"",IF($D$7="D",$H$11+SUM($F$12:F188)-SUM($G$12:G188),$H$11-SUM($F$12:F188)+SUM($G$12:G188))))</f>
        <v/>
      </c>
      <c r="I188" s="18"/>
      <c r="J188" s="18"/>
    </row>
    <row r="189" spans="1:10" ht="18.75" customHeight="1" x14ac:dyDescent="0.25">
      <c r="A189" s="18"/>
      <c r="B189" s="24">
        <f t="shared" si="11"/>
        <v>178</v>
      </c>
      <c r="C189" s="27" t="str">
        <f t="shared" ca="1" si="17"/>
        <v/>
      </c>
      <c r="D189" s="28" t="str">
        <f t="shared" ca="1" si="18"/>
        <v/>
      </c>
      <c r="E189" s="21" t="str">
        <f t="shared" ca="1" si="19"/>
        <v/>
      </c>
      <c r="F189" s="29" t="str">
        <f t="shared" ca="1" si="20"/>
        <v/>
      </c>
      <c r="G189" s="29" t="str">
        <f t="shared" ca="1" si="21"/>
        <v/>
      </c>
      <c r="H189" s="26" t="str">
        <f ca="1">IF(TODAY()&gt;EXP,"0",IF(AND(F189="",G189=""),"",IF($D$7="D",$H$11+SUM($F$12:F189)-SUM($G$12:G189),$H$11-SUM($F$12:F189)+SUM($G$12:G189))))</f>
        <v/>
      </c>
      <c r="I189" s="18"/>
      <c r="J189" s="18"/>
    </row>
    <row r="190" spans="1:10" ht="18.75" customHeight="1" x14ac:dyDescent="0.25">
      <c r="A190" s="18"/>
      <c r="B190" s="24">
        <f t="shared" si="11"/>
        <v>179</v>
      </c>
      <c r="C190" s="27" t="str">
        <f t="shared" ca="1" si="17"/>
        <v/>
      </c>
      <c r="D190" s="28" t="str">
        <f t="shared" ca="1" si="18"/>
        <v/>
      </c>
      <c r="E190" s="21" t="str">
        <f t="shared" ca="1" si="19"/>
        <v/>
      </c>
      <c r="F190" s="29" t="str">
        <f t="shared" ca="1" si="20"/>
        <v/>
      </c>
      <c r="G190" s="29" t="str">
        <f t="shared" ca="1" si="21"/>
        <v/>
      </c>
      <c r="H190" s="26" t="str">
        <f ca="1">IF(TODAY()&gt;EXP,"0",IF(AND(F190="",G190=""),"",IF($D$7="D",$H$11+SUM($F$12:F190)-SUM($G$12:G190),$H$11-SUM($F$12:F190)+SUM($G$12:G190))))</f>
        <v/>
      </c>
      <c r="I190" s="18"/>
      <c r="J190" s="18"/>
    </row>
    <row r="191" spans="1:10" ht="18.75" customHeight="1" x14ac:dyDescent="0.25">
      <c r="A191" s="18"/>
      <c r="B191" s="24">
        <f t="shared" si="11"/>
        <v>180</v>
      </c>
      <c r="C191" s="27" t="str">
        <f t="shared" ca="1" si="17"/>
        <v/>
      </c>
      <c r="D191" s="28" t="str">
        <f t="shared" ca="1" si="18"/>
        <v/>
      </c>
      <c r="E191" s="21" t="str">
        <f t="shared" ca="1" si="19"/>
        <v/>
      </c>
      <c r="F191" s="29" t="str">
        <f t="shared" ca="1" si="20"/>
        <v/>
      </c>
      <c r="G191" s="29" t="str">
        <f t="shared" ca="1" si="21"/>
        <v/>
      </c>
      <c r="H191" s="26" t="str">
        <f ca="1">IF(TODAY()&gt;EXP,"0",IF(AND(F191="",G191=""),"",IF($D$7="D",$H$11+SUM($F$12:F191)-SUM($G$12:G191),$H$11-SUM($F$12:F191)+SUM($G$12:G191))))</f>
        <v/>
      </c>
      <c r="I191" s="18"/>
      <c r="J191" s="18"/>
    </row>
    <row r="192" spans="1:10" ht="18.75" customHeight="1" x14ac:dyDescent="0.25">
      <c r="A192" s="18"/>
      <c r="B192" s="24">
        <f t="shared" si="11"/>
        <v>181</v>
      </c>
      <c r="C192" s="27" t="str">
        <f t="shared" ca="1" si="17"/>
        <v/>
      </c>
      <c r="D192" s="28" t="str">
        <f t="shared" ca="1" si="18"/>
        <v/>
      </c>
      <c r="E192" s="21" t="str">
        <f t="shared" ca="1" si="19"/>
        <v/>
      </c>
      <c r="F192" s="29" t="str">
        <f t="shared" ca="1" si="20"/>
        <v/>
      </c>
      <c r="G192" s="29" t="str">
        <f t="shared" ca="1" si="21"/>
        <v/>
      </c>
      <c r="H192" s="26" t="str">
        <f ca="1">IF(TODAY()&gt;EXP,"0",IF(AND(F192="",G192=""),"",IF($D$7="D",$H$11+SUM($F$12:F192)-SUM($G$12:G192),$H$11-SUM($F$12:F192)+SUM($G$12:G192))))</f>
        <v/>
      </c>
      <c r="I192" s="18"/>
      <c r="J192" s="18"/>
    </row>
    <row r="193" spans="1:10" ht="18.75" customHeight="1" x14ac:dyDescent="0.25">
      <c r="A193" s="18"/>
      <c r="B193" s="24">
        <f t="shared" si="11"/>
        <v>182</v>
      </c>
      <c r="C193" s="27" t="str">
        <f t="shared" ca="1" si="17"/>
        <v/>
      </c>
      <c r="D193" s="28" t="str">
        <f t="shared" ca="1" si="18"/>
        <v/>
      </c>
      <c r="E193" s="21" t="str">
        <f t="shared" ca="1" si="19"/>
        <v/>
      </c>
      <c r="F193" s="29" t="str">
        <f t="shared" ca="1" si="20"/>
        <v/>
      </c>
      <c r="G193" s="29" t="str">
        <f t="shared" ca="1" si="21"/>
        <v/>
      </c>
      <c r="H193" s="26" t="str">
        <f ca="1">IF(TODAY()&gt;EXP,"0",IF(AND(F193="",G193=""),"",IF($D$7="D",$H$11+SUM($F$12:F193)-SUM($G$12:G193),$H$11-SUM($F$12:F193)+SUM($G$12:G193))))</f>
        <v/>
      </c>
      <c r="I193" s="18"/>
      <c r="J193" s="18"/>
    </row>
    <row r="194" spans="1:10" ht="18.75" customHeight="1" x14ac:dyDescent="0.25">
      <c r="A194" s="18"/>
      <c r="B194" s="24">
        <f t="shared" si="11"/>
        <v>183</v>
      </c>
      <c r="C194" s="27" t="str">
        <f t="shared" ca="1" si="17"/>
        <v/>
      </c>
      <c r="D194" s="28" t="str">
        <f t="shared" ca="1" si="18"/>
        <v/>
      </c>
      <c r="E194" s="21" t="str">
        <f t="shared" ca="1" si="19"/>
        <v/>
      </c>
      <c r="F194" s="29" t="str">
        <f t="shared" ca="1" si="20"/>
        <v/>
      </c>
      <c r="G194" s="29" t="str">
        <f t="shared" ca="1" si="21"/>
        <v/>
      </c>
      <c r="H194" s="26" t="str">
        <f ca="1">IF(TODAY()&gt;EXP,"0",IF(AND(F194="",G194=""),"",IF($D$7="D",$H$11+SUM($F$12:F194)-SUM($G$12:G194),$H$11-SUM($F$12:F194)+SUM($G$12:G194))))</f>
        <v/>
      </c>
      <c r="I194" s="18"/>
      <c r="J194" s="18"/>
    </row>
    <row r="195" spans="1:10" ht="18.75" customHeight="1" x14ac:dyDescent="0.25">
      <c r="A195" s="18"/>
      <c r="B195" s="24">
        <f t="shared" si="11"/>
        <v>184</v>
      </c>
      <c r="C195" s="27" t="str">
        <f t="shared" ca="1" si="17"/>
        <v/>
      </c>
      <c r="D195" s="28" t="str">
        <f t="shared" ca="1" si="18"/>
        <v/>
      </c>
      <c r="E195" s="21" t="str">
        <f t="shared" ca="1" si="19"/>
        <v/>
      </c>
      <c r="F195" s="29" t="str">
        <f t="shared" ca="1" si="20"/>
        <v/>
      </c>
      <c r="G195" s="29" t="str">
        <f t="shared" ca="1" si="21"/>
        <v/>
      </c>
      <c r="H195" s="26" t="str">
        <f ca="1">IF(TODAY()&gt;EXP,"0",IF(AND(F195="",G195=""),"",IF($D$7="D",$H$11+SUM($F$12:F195)-SUM($G$12:G195),$H$11-SUM($F$12:F195)+SUM($G$12:G195))))</f>
        <v/>
      </c>
      <c r="I195" s="18"/>
      <c r="J195" s="18"/>
    </row>
    <row r="196" spans="1:10" ht="18.75" customHeight="1" x14ac:dyDescent="0.25">
      <c r="A196" s="18"/>
      <c r="B196" s="24">
        <f t="shared" si="11"/>
        <v>185</v>
      </c>
      <c r="C196" s="27" t="str">
        <f t="shared" ca="1" si="17"/>
        <v/>
      </c>
      <c r="D196" s="28" t="str">
        <f t="shared" ca="1" si="18"/>
        <v/>
      </c>
      <c r="E196" s="21" t="str">
        <f t="shared" ca="1" si="19"/>
        <v/>
      </c>
      <c r="F196" s="29" t="str">
        <f t="shared" ca="1" si="20"/>
        <v/>
      </c>
      <c r="G196" s="29" t="str">
        <f t="shared" ca="1" si="21"/>
        <v/>
      </c>
      <c r="H196" s="26" t="str">
        <f ca="1">IF(TODAY()&gt;EXP,"0",IF(AND(F196="",G196=""),"",IF($D$7="D",$H$11+SUM($F$12:F196)-SUM($G$12:G196),$H$11-SUM($F$12:F196)+SUM($G$12:G196))))</f>
        <v/>
      </c>
      <c r="I196" s="18"/>
      <c r="J196" s="18"/>
    </row>
    <row r="197" spans="1:10" ht="18.75" customHeight="1" x14ac:dyDescent="0.25">
      <c r="A197" s="18"/>
      <c r="B197" s="24">
        <f t="shared" si="11"/>
        <v>186</v>
      </c>
      <c r="C197" s="27" t="str">
        <f t="shared" ca="1" si="17"/>
        <v/>
      </c>
      <c r="D197" s="28" t="str">
        <f t="shared" ca="1" si="18"/>
        <v/>
      </c>
      <c r="E197" s="21" t="str">
        <f t="shared" ca="1" si="19"/>
        <v/>
      </c>
      <c r="F197" s="29" t="str">
        <f t="shared" ca="1" si="20"/>
        <v/>
      </c>
      <c r="G197" s="29" t="str">
        <f t="shared" ca="1" si="21"/>
        <v/>
      </c>
      <c r="H197" s="26" t="str">
        <f ca="1">IF(TODAY()&gt;EXP,"0",IF(AND(F197="",G197=""),"",IF($D$7="D",$H$11+SUM($F$12:F197)-SUM($G$12:G197),$H$11-SUM($F$12:F197)+SUM($G$12:G197))))</f>
        <v/>
      </c>
      <c r="I197" s="18"/>
      <c r="J197" s="18"/>
    </row>
    <row r="198" spans="1:10" ht="18.75" customHeight="1" x14ac:dyDescent="0.25">
      <c r="A198" s="18"/>
      <c r="B198" s="24">
        <f t="shared" si="11"/>
        <v>187</v>
      </c>
      <c r="C198" s="27" t="str">
        <f t="shared" ca="1" si="17"/>
        <v/>
      </c>
      <c r="D198" s="28" t="str">
        <f t="shared" ca="1" si="18"/>
        <v/>
      </c>
      <c r="E198" s="21" t="str">
        <f t="shared" ca="1" si="19"/>
        <v/>
      </c>
      <c r="F198" s="29" t="str">
        <f t="shared" ca="1" si="20"/>
        <v/>
      </c>
      <c r="G198" s="29" t="str">
        <f t="shared" ca="1" si="21"/>
        <v/>
      </c>
      <c r="H198" s="26" t="str">
        <f ca="1">IF(TODAY()&gt;EXP,"0",IF(AND(F198="",G198=""),"",IF($D$7="D",$H$11+SUM($F$12:F198)-SUM($G$12:G198),$H$11-SUM($F$12:F198)+SUM($G$12:G198))))</f>
        <v/>
      </c>
      <c r="I198" s="18"/>
      <c r="J198" s="18"/>
    </row>
    <row r="199" spans="1:10" ht="18.75" customHeight="1" x14ac:dyDescent="0.25">
      <c r="A199" s="18"/>
      <c r="B199" s="24">
        <f t="shared" si="11"/>
        <v>188</v>
      </c>
      <c r="C199" s="27" t="str">
        <f t="shared" ca="1" si="17"/>
        <v/>
      </c>
      <c r="D199" s="28" t="str">
        <f t="shared" ca="1" si="18"/>
        <v/>
      </c>
      <c r="E199" s="21" t="str">
        <f t="shared" ca="1" si="19"/>
        <v/>
      </c>
      <c r="F199" s="29" t="str">
        <f t="shared" ca="1" si="20"/>
        <v/>
      </c>
      <c r="G199" s="29" t="str">
        <f t="shared" ca="1" si="21"/>
        <v/>
      </c>
      <c r="H199" s="26" t="str">
        <f ca="1">IF(TODAY()&gt;EXP,"0",IF(AND(F199="",G199=""),"",IF($D$7="D",$H$11+SUM($F$12:F199)-SUM($G$12:G199),$H$11-SUM($F$12:F199)+SUM($G$12:G199))))</f>
        <v/>
      </c>
      <c r="I199" s="18"/>
      <c r="J199" s="18"/>
    </row>
    <row r="200" spans="1:10" ht="18.75" customHeight="1" x14ac:dyDescent="0.25">
      <c r="A200" s="18"/>
      <c r="B200" s="24">
        <f t="shared" si="11"/>
        <v>189</v>
      </c>
      <c r="C200" s="27" t="str">
        <f t="shared" ca="1" si="17"/>
        <v/>
      </c>
      <c r="D200" s="28" t="str">
        <f t="shared" ca="1" si="18"/>
        <v/>
      </c>
      <c r="E200" s="21" t="str">
        <f t="shared" ca="1" si="19"/>
        <v/>
      </c>
      <c r="F200" s="29" t="str">
        <f t="shared" ca="1" si="20"/>
        <v/>
      </c>
      <c r="G200" s="29" t="str">
        <f t="shared" ca="1" si="21"/>
        <v/>
      </c>
      <c r="H200" s="26" t="str">
        <f ca="1">IF(TODAY()&gt;EXP,"0",IF(AND(F200="",G200=""),"",IF($D$7="D",$H$11+SUM($F$12:F200)-SUM($G$12:G200),$H$11-SUM($F$12:F200)+SUM($G$12:G200))))</f>
        <v/>
      </c>
      <c r="I200" s="18"/>
      <c r="J200" s="18"/>
    </row>
    <row r="201" spans="1:10" ht="18.75" customHeight="1" x14ac:dyDescent="0.25">
      <c r="A201" s="18"/>
      <c r="B201" s="24">
        <f t="shared" si="11"/>
        <v>190</v>
      </c>
      <c r="C201" s="27" t="str">
        <f t="shared" ca="1" si="17"/>
        <v/>
      </c>
      <c r="D201" s="28" t="str">
        <f t="shared" ca="1" si="18"/>
        <v/>
      </c>
      <c r="E201" s="21" t="str">
        <f t="shared" ca="1" si="19"/>
        <v/>
      </c>
      <c r="F201" s="29" t="str">
        <f t="shared" ca="1" si="20"/>
        <v/>
      </c>
      <c r="G201" s="29" t="str">
        <f t="shared" ca="1" si="21"/>
        <v/>
      </c>
      <c r="H201" s="26" t="str">
        <f ca="1">IF(TODAY()&gt;EXP,"0",IF(AND(F201="",G201=""),"",IF($D$7="D",$H$11+SUM($F$12:F201)-SUM($G$12:G201),$H$11-SUM($F$12:F201)+SUM($G$12:G201))))</f>
        <v/>
      </c>
      <c r="I201" s="18"/>
      <c r="J201" s="18"/>
    </row>
    <row r="202" spans="1:10" ht="18.75" customHeight="1" x14ac:dyDescent="0.25">
      <c r="A202" s="18"/>
      <c r="B202" s="24">
        <f t="shared" si="11"/>
        <v>191</v>
      </c>
      <c r="C202" s="27" t="str">
        <f t="shared" ca="1" si="17"/>
        <v/>
      </c>
      <c r="D202" s="28" t="str">
        <f t="shared" ca="1" si="18"/>
        <v/>
      </c>
      <c r="E202" s="21" t="str">
        <f t="shared" ca="1" si="19"/>
        <v/>
      </c>
      <c r="F202" s="29" t="str">
        <f t="shared" ca="1" si="20"/>
        <v/>
      </c>
      <c r="G202" s="29" t="str">
        <f t="shared" ca="1" si="21"/>
        <v/>
      </c>
      <c r="H202" s="26" t="str">
        <f ca="1">IF(TODAY()&gt;EXP,"0",IF(AND(F202="",G202=""),"",IF($D$7="D",$H$11+SUM($F$12:F202)-SUM($G$12:G202),$H$11-SUM($F$12:F202)+SUM($G$12:G202))))</f>
        <v/>
      </c>
      <c r="I202" s="18"/>
      <c r="J202" s="18"/>
    </row>
    <row r="203" spans="1:10" ht="18.75" customHeight="1" x14ac:dyDescent="0.25">
      <c r="A203" s="18"/>
      <c r="B203" s="24">
        <f t="shared" si="11"/>
        <v>192</v>
      </c>
      <c r="C203" s="27" t="str">
        <f t="shared" ca="1" si="17"/>
        <v/>
      </c>
      <c r="D203" s="28" t="str">
        <f t="shared" ca="1" si="18"/>
        <v/>
      </c>
      <c r="E203" s="21" t="str">
        <f t="shared" ca="1" si="19"/>
        <v/>
      </c>
      <c r="F203" s="29" t="str">
        <f t="shared" ca="1" si="20"/>
        <v/>
      </c>
      <c r="G203" s="29" t="str">
        <f t="shared" ca="1" si="21"/>
        <v/>
      </c>
      <c r="H203" s="26" t="str">
        <f ca="1">IF(TODAY()&gt;EXP,"0",IF(AND(F203="",G203=""),"",IF($D$7="D",$H$11+SUM($F$12:F203)-SUM($G$12:G203),$H$11-SUM($F$12:F203)+SUM($G$12:G203))))</f>
        <v/>
      </c>
      <c r="I203" s="18"/>
      <c r="J203" s="18"/>
    </row>
    <row r="204" spans="1:10" ht="18.75" customHeight="1" x14ac:dyDescent="0.25">
      <c r="A204" s="18"/>
      <c r="B204" s="24">
        <f t="shared" si="11"/>
        <v>193</v>
      </c>
      <c r="C204" s="27" t="str">
        <f t="shared" ca="1" si="17"/>
        <v/>
      </c>
      <c r="D204" s="28" t="str">
        <f t="shared" ca="1" si="18"/>
        <v/>
      </c>
      <c r="E204" s="21" t="str">
        <f t="shared" ca="1" si="19"/>
        <v/>
      </c>
      <c r="F204" s="29" t="str">
        <f t="shared" ca="1" si="20"/>
        <v/>
      </c>
      <c r="G204" s="29" t="str">
        <f t="shared" ca="1" si="21"/>
        <v/>
      </c>
      <c r="H204" s="26" t="str">
        <f ca="1">IF(TODAY()&gt;EXP,"0",IF(AND(F204="",G204=""),"",IF($D$7="D",$H$11+SUM($F$12:F204)-SUM($G$12:G204),$H$11-SUM($F$12:F204)+SUM($G$12:G204))))</f>
        <v/>
      </c>
      <c r="I204" s="18"/>
      <c r="J204" s="18"/>
    </row>
    <row r="205" spans="1:10" ht="18.75" customHeight="1" x14ac:dyDescent="0.25">
      <c r="A205" s="18"/>
      <c r="B205" s="24">
        <f t="shared" si="11"/>
        <v>194</v>
      </c>
      <c r="C205" s="27" t="str">
        <f t="shared" ca="1" si="17"/>
        <v/>
      </c>
      <c r="D205" s="28" t="str">
        <f t="shared" ca="1" si="18"/>
        <v/>
      </c>
      <c r="E205" s="21" t="str">
        <f t="shared" ca="1" si="19"/>
        <v/>
      </c>
      <c r="F205" s="29" t="str">
        <f t="shared" ca="1" si="20"/>
        <v/>
      </c>
      <c r="G205" s="29" t="str">
        <f t="shared" ca="1" si="21"/>
        <v/>
      </c>
      <c r="H205" s="26" t="str">
        <f ca="1">IF(TODAY()&gt;EXP,"0",IF(AND(F205="",G205=""),"",IF($D$7="D",$H$11+SUM($F$12:F205)-SUM($G$12:G205),$H$11-SUM($F$12:F205)+SUM($G$12:G205))))</f>
        <v/>
      </c>
      <c r="I205" s="18"/>
      <c r="J205" s="18"/>
    </row>
    <row r="206" spans="1:10" ht="18.75" customHeight="1" x14ac:dyDescent="0.25">
      <c r="A206" s="18"/>
      <c r="B206" s="24">
        <f t="shared" si="11"/>
        <v>195</v>
      </c>
      <c r="C206" s="27" t="str">
        <f t="shared" ca="1" si="17"/>
        <v/>
      </c>
      <c r="D206" s="28" t="str">
        <f t="shared" ca="1" si="18"/>
        <v/>
      </c>
      <c r="E206" s="21" t="str">
        <f t="shared" ca="1" si="19"/>
        <v/>
      </c>
      <c r="F206" s="29" t="str">
        <f t="shared" ca="1" si="20"/>
        <v/>
      </c>
      <c r="G206" s="29" t="str">
        <f t="shared" ca="1" si="21"/>
        <v/>
      </c>
      <c r="H206" s="26" t="str">
        <f ca="1">IF(TODAY()&gt;EXP,"0",IF(AND(F206="",G206=""),"",IF($D$7="D",$H$11+SUM($F$12:F206)-SUM($G$12:G206),$H$11-SUM($F$12:F206)+SUM($G$12:G206))))</f>
        <v/>
      </c>
      <c r="I206" s="18"/>
      <c r="J206" s="18"/>
    </row>
    <row r="207" spans="1:10" ht="18.75" customHeight="1" x14ac:dyDescent="0.25">
      <c r="A207" s="18"/>
      <c r="B207" s="24">
        <f t="shared" si="11"/>
        <v>196</v>
      </c>
      <c r="C207" s="27" t="str">
        <f t="shared" ca="1" si="17"/>
        <v/>
      </c>
      <c r="D207" s="28" t="str">
        <f t="shared" ca="1" si="18"/>
        <v/>
      </c>
      <c r="E207" s="21" t="str">
        <f t="shared" ca="1" si="19"/>
        <v/>
      </c>
      <c r="F207" s="29" t="str">
        <f t="shared" ca="1" si="20"/>
        <v/>
      </c>
      <c r="G207" s="29" t="str">
        <f t="shared" ca="1" si="21"/>
        <v/>
      </c>
      <c r="H207" s="26" t="str">
        <f ca="1">IF(TODAY()&gt;EXP,"0",IF(AND(F207="",G207=""),"",IF($D$7="D",$H$11+SUM($F$12:F207)-SUM($G$12:G207),$H$11-SUM($F$12:F207)+SUM($G$12:G207))))</f>
        <v/>
      </c>
      <c r="I207" s="18"/>
      <c r="J207" s="18"/>
    </row>
    <row r="208" spans="1:10" ht="18.75" customHeight="1" x14ac:dyDescent="0.25">
      <c r="A208" s="18"/>
      <c r="B208" s="24">
        <f t="shared" si="11"/>
        <v>197</v>
      </c>
      <c r="C208" s="27" t="str">
        <f t="shared" ca="1" si="17"/>
        <v/>
      </c>
      <c r="D208" s="28" t="str">
        <f t="shared" ca="1" si="18"/>
        <v/>
      </c>
      <c r="E208" s="21" t="str">
        <f t="shared" ca="1" si="19"/>
        <v/>
      </c>
      <c r="F208" s="29" t="str">
        <f t="shared" ca="1" si="20"/>
        <v/>
      </c>
      <c r="G208" s="29" t="str">
        <f t="shared" ca="1" si="21"/>
        <v/>
      </c>
      <c r="H208" s="26" t="str">
        <f ca="1">IF(TODAY()&gt;EXP,"0",IF(AND(F208="",G208=""),"",IF($D$7="D",$H$11+SUM($F$12:F208)-SUM($G$12:G208),$H$11-SUM($F$12:F208)+SUM($G$12:G208))))</f>
        <v/>
      </c>
      <c r="I208" s="18"/>
      <c r="J208" s="18"/>
    </row>
    <row r="209" spans="1:10" ht="18.75" customHeight="1" x14ac:dyDescent="0.25">
      <c r="A209" s="18"/>
      <c r="B209" s="24">
        <f t="shared" si="11"/>
        <v>198</v>
      </c>
      <c r="C209" s="27" t="str">
        <f t="shared" ca="1" si="17"/>
        <v/>
      </c>
      <c r="D209" s="28" t="str">
        <f t="shared" ca="1" si="18"/>
        <v/>
      </c>
      <c r="E209" s="21" t="str">
        <f t="shared" ca="1" si="19"/>
        <v/>
      </c>
      <c r="F209" s="29" t="str">
        <f t="shared" ca="1" si="20"/>
        <v/>
      </c>
      <c r="G209" s="29" t="str">
        <f t="shared" ca="1" si="21"/>
        <v/>
      </c>
      <c r="H209" s="26" t="str">
        <f ca="1">IF(TODAY()&gt;EXP,"0",IF(AND(F209="",G209=""),"",IF($D$7="D",$H$11+SUM($F$12:F209)-SUM($G$12:G209),$H$11-SUM($F$12:F209)+SUM($G$12:G209))))</f>
        <v/>
      </c>
      <c r="I209" s="18"/>
      <c r="J209" s="18"/>
    </row>
    <row r="210" spans="1:10" ht="18.75" customHeight="1" x14ac:dyDescent="0.25">
      <c r="A210" s="18"/>
      <c r="B210" s="24">
        <f t="shared" si="11"/>
        <v>199</v>
      </c>
      <c r="C210" s="27" t="str">
        <f t="shared" ca="1" si="17"/>
        <v/>
      </c>
      <c r="D210" s="28" t="str">
        <f t="shared" ca="1" si="18"/>
        <v/>
      </c>
      <c r="E210" s="21" t="str">
        <f t="shared" ca="1" si="19"/>
        <v/>
      </c>
      <c r="F210" s="29" t="str">
        <f t="shared" ca="1" si="20"/>
        <v/>
      </c>
      <c r="G210" s="29" t="str">
        <f t="shared" ca="1" si="21"/>
        <v/>
      </c>
      <c r="H210" s="26" t="str">
        <f ca="1">IF(TODAY()&gt;EXP,"0",IF(AND(F210="",G210=""),"",IF($D$7="D",$H$11+SUM($F$12:F210)-SUM($G$12:G210),$H$11-SUM($F$12:F210)+SUM($G$12:G210))))</f>
        <v/>
      </c>
      <c r="I210" s="18"/>
      <c r="J210" s="18"/>
    </row>
    <row r="211" spans="1:10" ht="18.75" customHeight="1" x14ac:dyDescent="0.25">
      <c r="A211" s="18"/>
      <c r="B211" s="24">
        <f t="shared" si="11"/>
        <v>200</v>
      </c>
      <c r="C211" s="27" t="str">
        <f t="shared" ca="1" si="17"/>
        <v/>
      </c>
      <c r="D211" s="28" t="str">
        <f t="shared" ca="1" si="18"/>
        <v/>
      </c>
      <c r="E211" s="21" t="str">
        <f t="shared" ca="1" si="19"/>
        <v/>
      </c>
      <c r="F211" s="29" t="str">
        <f t="shared" ca="1" si="20"/>
        <v/>
      </c>
      <c r="G211" s="29" t="str">
        <f t="shared" ca="1" si="21"/>
        <v/>
      </c>
      <c r="H211" s="26" t="str">
        <f ca="1">IF(TODAY()&gt;EXP,"0",IF(AND(F211="",G211=""),"",IF($D$7="D",$H$11+SUM($F$12:F211)-SUM($G$12:G211),$H$11-SUM($F$12:F211)+SUM($G$12:G211))))</f>
        <v/>
      </c>
      <c r="I211" s="18"/>
      <c r="J211" s="18"/>
    </row>
    <row r="212" spans="1:10" ht="18.75" customHeight="1" x14ac:dyDescent="0.25">
      <c r="A212" s="18"/>
      <c r="B212" s="24">
        <f t="shared" si="11"/>
        <v>201</v>
      </c>
      <c r="C212" s="27" t="str">
        <f t="shared" ca="1" si="17"/>
        <v/>
      </c>
      <c r="D212" s="28" t="str">
        <f t="shared" ca="1" si="18"/>
        <v/>
      </c>
      <c r="E212" s="21" t="str">
        <f t="shared" ca="1" si="19"/>
        <v/>
      </c>
      <c r="F212" s="29" t="str">
        <f t="shared" ca="1" si="20"/>
        <v/>
      </c>
      <c r="G212" s="29" t="str">
        <f t="shared" ca="1" si="21"/>
        <v/>
      </c>
      <c r="H212" s="26" t="str">
        <f ca="1">IF(TODAY()&gt;EXP,"0",IF(AND(F212="",G212=""),"",IF($D$7="D",$H$11+SUM($F$12:F212)-SUM($G$12:G212),$H$11-SUM($F$12:F212)+SUM($G$12:G212))))</f>
        <v/>
      </c>
      <c r="I212" s="18"/>
      <c r="J212" s="18"/>
    </row>
    <row r="213" spans="1:10" ht="18.75" customHeight="1" x14ac:dyDescent="0.25">
      <c r="A213" s="18"/>
      <c r="B213" s="24">
        <f t="shared" si="11"/>
        <v>202</v>
      </c>
      <c r="C213" s="27" t="str">
        <f t="shared" ca="1" si="17"/>
        <v/>
      </c>
      <c r="D213" s="28" t="str">
        <f t="shared" ca="1" si="18"/>
        <v/>
      </c>
      <c r="E213" s="21" t="str">
        <f t="shared" ca="1" si="19"/>
        <v/>
      </c>
      <c r="F213" s="29" t="str">
        <f t="shared" ca="1" si="20"/>
        <v/>
      </c>
      <c r="G213" s="29" t="str">
        <f t="shared" ca="1" si="21"/>
        <v/>
      </c>
      <c r="H213" s="26" t="str">
        <f ca="1">IF(TODAY()&gt;EXP,"0",IF(AND(F213="",G213=""),"",IF($D$7="D",$H$11+SUM($F$12:F213)-SUM($G$12:G213),$H$11-SUM($F$12:F213)+SUM($G$12:G213))))</f>
        <v/>
      </c>
      <c r="I213" s="18"/>
      <c r="J213" s="18"/>
    </row>
    <row r="214" spans="1:10" ht="18.75" customHeight="1" x14ac:dyDescent="0.25">
      <c r="A214" s="18"/>
      <c r="B214" s="24">
        <f t="shared" si="11"/>
        <v>203</v>
      </c>
      <c r="C214" s="27" t="str">
        <f t="shared" ca="1" si="17"/>
        <v/>
      </c>
      <c r="D214" s="28" t="str">
        <f t="shared" ca="1" si="18"/>
        <v/>
      </c>
      <c r="E214" s="21" t="str">
        <f t="shared" ca="1" si="19"/>
        <v/>
      </c>
      <c r="F214" s="29" t="str">
        <f t="shared" ca="1" si="20"/>
        <v/>
      </c>
      <c r="G214" s="29" t="str">
        <f t="shared" ca="1" si="21"/>
        <v/>
      </c>
      <c r="H214" s="26" t="str">
        <f ca="1">IF(TODAY()&gt;EXP,"0",IF(AND(F214="",G214=""),"",IF($D$7="D",$H$11+SUM($F$12:F214)-SUM($G$12:G214),$H$11-SUM($F$12:F214)+SUM($G$12:G214))))</f>
        <v/>
      </c>
      <c r="I214" s="18"/>
      <c r="J214" s="18"/>
    </row>
    <row r="215" spans="1:10" ht="18.75" customHeight="1" x14ac:dyDescent="0.25">
      <c r="A215" s="18"/>
      <c r="B215" s="24">
        <f t="shared" si="11"/>
        <v>204</v>
      </c>
      <c r="C215" s="27" t="str">
        <f t="shared" ca="1" si="17"/>
        <v/>
      </c>
      <c r="D215" s="28" t="str">
        <f t="shared" ca="1" si="18"/>
        <v/>
      </c>
      <c r="E215" s="21" t="str">
        <f t="shared" ca="1" si="19"/>
        <v/>
      </c>
      <c r="F215" s="29" t="str">
        <f t="shared" ca="1" si="20"/>
        <v/>
      </c>
      <c r="G215" s="29" t="str">
        <f t="shared" ca="1" si="21"/>
        <v/>
      </c>
      <c r="H215" s="26" t="str">
        <f ca="1">IF(TODAY()&gt;EXP,"0",IF(AND(F215="",G215=""),"",IF($D$7="D",$H$11+SUM($F$12:F215)-SUM($G$12:G215),$H$11-SUM($F$12:F215)+SUM($G$12:G215))))</f>
        <v/>
      </c>
      <c r="I215" s="18"/>
      <c r="J215" s="18"/>
    </row>
    <row r="216" spans="1:10" ht="18.75" customHeight="1" x14ac:dyDescent="0.25">
      <c r="A216" s="18"/>
      <c r="B216" s="24">
        <f t="shared" si="11"/>
        <v>205</v>
      </c>
      <c r="C216" s="27" t="str">
        <f t="shared" ca="1" si="17"/>
        <v/>
      </c>
      <c r="D216" s="28" t="str">
        <f t="shared" ca="1" si="18"/>
        <v/>
      </c>
      <c r="E216" s="21" t="str">
        <f t="shared" ca="1" si="19"/>
        <v/>
      </c>
      <c r="F216" s="29" t="str">
        <f t="shared" ca="1" si="20"/>
        <v/>
      </c>
      <c r="G216" s="29" t="str">
        <f t="shared" ca="1" si="21"/>
        <v/>
      </c>
      <c r="H216" s="26" t="str">
        <f ca="1">IF(TODAY()&gt;EXP,"0",IF(AND(F216="",G216=""),"",IF($D$7="D",$H$11+SUM($F$12:F216)-SUM($G$12:G216),$H$11-SUM($F$12:F216)+SUM($G$12:G216))))</f>
        <v/>
      </c>
      <c r="I216" s="18"/>
      <c r="J216" s="18"/>
    </row>
    <row r="217" spans="1:10" ht="18.75" customHeight="1" x14ac:dyDescent="0.25">
      <c r="A217" s="18"/>
      <c r="B217" s="24">
        <f t="shared" si="11"/>
        <v>206</v>
      </c>
      <c r="C217" s="27" t="str">
        <f t="shared" ca="1" si="17"/>
        <v/>
      </c>
      <c r="D217" s="28" t="str">
        <f t="shared" ca="1" si="18"/>
        <v/>
      </c>
      <c r="E217" s="21" t="str">
        <f t="shared" ca="1" si="19"/>
        <v/>
      </c>
      <c r="F217" s="29" t="str">
        <f t="shared" ca="1" si="20"/>
        <v/>
      </c>
      <c r="G217" s="29" t="str">
        <f t="shared" ca="1" si="21"/>
        <v/>
      </c>
      <c r="H217" s="26" t="str">
        <f ca="1">IF(TODAY()&gt;EXP,"0",IF(AND(F217="",G217=""),"",IF($D$7="D",$H$11+SUM($F$12:F217)-SUM($G$12:G217),$H$11-SUM($F$12:F217)+SUM($G$12:G217))))</f>
        <v/>
      </c>
      <c r="I217" s="18"/>
      <c r="J217" s="18"/>
    </row>
    <row r="218" spans="1:10" ht="18.75" customHeight="1" x14ac:dyDescent="0.25">
      <c r="A218" s="18"/>
      <c r="B218" s="24">
        <f t="shared" si="11"/>
        <v>207</v>
      </c>
      <c r="C218" s="27" t="str">
        <f t="shared" ca="1" si="17"/>
        <v/>
      </c>
      <c r="D218" s="28" t="str">
        <f t="shared" ca="1" si="18"/>
        <v/>
      </c>
      <c r="E218" s="21" t="str">
        <f t="shared" ca="1" si="19"/>
        <v/>
      </c>
      <c r="F218" s="29" t="str">
        <f t="shared" ca="1" si="20"/>
        <v/>
      </c>
      <c r="G218" s="29" t="str">
        <f t="shared" ca="1" si="21"/>
        <v/>
      </c>
      <c r="H218" s="26" t="str">
        <f ca="1">IF(TODAY()&gt;EXP,"0",IF(AND(F218="",G218=""),"",IF($D$7="D",$H$11+SUM($F$12:F218)-SUM($G$12:G218),$H$11-SUM($F$12:F218)+SUM($G$12:G218))))</f>
        <v/>
      </c>
      <c r="I218" s="18"/>
      <c r="J218" s="18"/>
    </row>
    <row r="219" spans="1:10" ht="18.75" customHeight="1" x14ac:dyDescent="0.25">
      <c r="A219" s="18"/>
      <c r="B219" s="24">
        <f t="shared" si="11"/>
        <v>208</v>
      </c>
      <c r="C219" s="27" t="str">
        <f t="shared" ca="1" si="17"/>
        <v/>
      </c>
      <c r="D219" s="28" t="str">
        <f t="shared" ca="1" si="18"/>
        <v/>
      </c>
      <c r="E219" s="21" t="str">
        <f t="shared" ca="1" si="19"/>
        <v/>
      </c>
      <c r="F219" s="29" t="str">
        <f t="shared" ca="1" si="20"/>
        <v/>
      </c>
      <c r="G219" s="29" t="str">
        <f t="shared" ca="1" si="21"/>
        <v/>
      </c>
      <c r="H219" s="26" t="str">
        <f ca="1">IF(TODAY()&gt;EXP,"0",IF(AND(F219="",G219=""),"",IF($D$7="D",$H$11+SUM($F$12:F219)-SUM($G$12:G219),$H$11-SUM($F$12:F219)+SUM($G$12:G219))))</f>
        <v/>
      </c>
      <c r="I219" s="18"/>
      <c r="J219" s="18"/>
    </row>
    <row r="220" spans="1:10" ht="18.75" customHeight="1" x14ac:dyDescent="0.25">
      <c r="A220" s="18"/>
      <c r="B220" s="24">
        <f t="shared" si="11"/>
        <v>209</v>
      </c>
      <c r="C220" s="27" t="str">
        <f t="shared" ca="1" si="17"/>
        <v/>
      </c>
      <c r="D220" s="28" t="str">
        <f t="shared" ca="1" si="18"/>
        <v/>
      </c>
      <c r="E220" s="21" t="str">
        <f t="shared" ca="1" si="19"/>
        <v/>
      </c>
      <c r="F220" s="29" t="str">
        <f t="shared" ca="1" si="20"/>
        <v/>
      </c>
      <c r="G220" s="29" t="str">
        <f t="shared" ca="1" si="21"/>
        <v/>
      </c>
      <c r="H220" s="26" t="str">
        <f ca="1">IF(TODAY()&gt;EXP,"0",IF(AND(F220="",G220=""),"",IF($D$7="D",$H$11+SUM($F$12:F220)-SUM($G$12:G220),$H$11-SUM($F$12:F220)+SUM($G$12:G220))))</f>
        <v/>
      </c>
      <c r="I220" s="18"/>
      <c r="J220" s="18"/>
    </row>
    <row r="221" spans="1:10" ht="18.75" customHeight="1" x14ac:dyDescent="0.25">
      <c r="A221" s="18"/>
      <c r="B221" s="24">
        <f t="shared" si="11"/>
        <v>210</v>
      </c>
      <c r="C221" s="27" t="str">
        <f t="shared" ca="1" si="17"/>
        <v/>
      </c>
      <c r="D221" s="28" t="str">
        <f t="shared" ca="1" si="18"/>
        <v/>
      </c>
      <c r="E221" s="21" t="str">
        <f t="shared" ca="1" si="19"/>
        <v/>
      </c>
      <c r="F221" s="29" t="str">
        <f t="shared" ca="1" si="20"/>
        <v/>
      </c>
      <c r="G221" s="29" t="str">
        <f t="shared" ca="1" si="21"/>
        <v/>
      </c>
      <c r="H221" s="26" t="str">
        <f ca="1">IF(TODAY()&gt;EXP,"0",IF(AND(F221="",G221=""),"",IF($D$7="D",$H$11+SUM($F$12:F221)-SUM($G$12:G221),$H$11-SUM($F$12:F221)+SUM($G$12:G221))))</f>
        <v/>
      </c>
      <c r="I221" s="18"/>
      <c r="J221" s="18"/>
    </row>
    <row r="222" spans="1:10" ht="18.75" customHeight="1" x14ac:dyDescent="0.25">
      <c r="A222" s="18"/>
      <c r="B222" s="24">
        <f t="shared" si="11"/>
        <v>211</v>
      </c>
      <c r="C222" s="27" t="str">
        <f t="shared" ca="1" si="17"/>
        <v/>
      </c>
      <c r="D222" s="28" t="str">
        <f t="shared" ca="1" si="18"/>
        <v/>
      </c>
      <c r="E222" s="21" t="str">
        <f t="shared" ca="1" si="19"/>
        <v/>
      </c>
      <c r="F222" s="29" t="str">
        <f t="shared" ca="1" si="20"/>
        <v/>
      </c>
      <c r="G222" s="29" t="str">
        <f t="shared" ca="1" si="21"/>
        <v/>
      </c>
      <c r="H222" s="26" t="str">
        <f ca="1">IF(TODAY()&gt;EXP,"0",IF(AND(F222="",G222=""),"",IF($D$7="D",$H$11+SUM($F$12:F222)-SUM($G$12:G222),$H$11-SUM($F$12:F222)+SUM($G$12:G222))))</f>
        <v/>
      </c>
      <c r="I222" s="18"/>
      <c r="J222" s="18"/>
    </row>
    <row r="223" spans="1:10" ht="18.75" customHeight="1" x14ac:dyDescent="0.25">
      <c r="A223" s="18"/>
      <c r="B223" s="24">
        <f t="shared" si="11"/>
        <v>212</v>
      </c>
      <c r="C223" s="27" t="str">
        <f t="shared" ca="1" si="17"/>
        <v/>
      </c>
      <c r="D223" s="28" t="str">
        <f t="shared" ca="1" si="18"/>
        <v/>
      </c>
      <c r="E223" s="21" t="str">
        <f t="shared" ca="1" si="19"/>
        <v/>
      </c>
      <c r="F223" s="29" t="str">
        <f t="shared" ca="1" si="20"/>
        <v/>
      </c>
      <c r="G223" s="29" t="str">
        <f t="shared" ca="1" si="21"/>
        <v/>
      </c>
      <c r="H223" s="26" t="str">
        <f ca="1">IF(TODAY()&gt;EXP,"0",IF(AND(F223="",G223=""),"",IF($D$7="D",$H$11+SUM($F$12:F223)-SUM($G$12:G223),$H$11-SUM($F$12:F223)+SUM($G$12:G223))))</f>
        <v/>
      </c>
      <c r="I223" s="18"/>
      <c r="J223" s="18"/>
    </row>
    <row r="224" spans="1:10" ht="18.75" customHeight="1" x14ac:dyDescent="0.25">
      <c r="A224" s="18"/>
      <c r="B224" s="24">
        <f t="shared" si="11"/>
        <v>213</v>
      </c>
      <c r="C224" s="27" t="str">
        <f t="shared" ca="1" si="17"/>
        <v/>
      </c>
      <c r="D224" s="28" t="str">
        <f t="shared" ca="1" si="18"/>
        <v/>
      </c>
      <c r="E224" s="21" t="str">
        <f t="shared" ca="1" si="19"/>
        <v/>
      </c>
      <c r="F224" s="29" t="str">
        <f t="shared" ca="1" si="20"/>
        <v/>
      </c>
      <c r="G224" s="29" t="str">
        <f t="shared" ca="1" si="21"/>
        <v/>
      </c>
      <c r="H224" s="26" t="str">
        <f ca="1">IF(TODAY()&gt;EXP,"0",IF(AND(F224="",G224=""),"",IF($D$7="D",$H$11+SUM($F$12:F224)-SUM($G$12:G224),$H$11-SUM($F$12:F224)+SUM($G$12:G224))))</f>
        <v/>
      </c>
      <c r="I224" s="18"/>
      <c r="J224" s="18"/>
    </row>
    <row r="225" spans="1:10" ht="18.75" customHeight="1" x14ac:dyDescent="0.25">
      <c r="A225" s="18"/>
      <c r="B225" s="24">
        <f t="shared" si="11"/>
        <v>214</v>
      </c>
      <c r="C225" s="27" t="str">
        <f t="shared" ca="1" si="17"/>
        <v/>
      </c>
      <c r="D225" s="28" t="str">
        <f t="shared" ca="1" si="18"/>
        <v/>
      </c>
      <c r="E225" s="21" t="str">
        <f t="shared" ca="1" si="19"/>
        <v/>
      </c>
      <c r="F225" s="29" t="str">
        <f t="shared" ca="1" si="20"/>
        <v/>
      </c>
      <c r="G225" s="29" t="str">
        <f t="shared" ca="1" si="21"/>
        <v/>
      </c>
      <c r="H225" s="26" t="str">
        <f ca="1">IF(TODAY()&gt;EXP,"0",IF(AND(F225="",G225=""),"",IF($D$7="D",$H$11+SUM($F$12:F225)-SUM($G$12:G225),$H$11-SUM($F$12:F225)+SUM($G$12:G225))))</f>
        <v/>
      </c>
      <c r="I225" s="18"/>
      <c r="J225" s="18"/>
    </row>
    <row r="226" spans="1:10" ht="18.75" customHeight="1" x14ac:dyDescent="0.25">
      <c r="A226" s="18"/>
      <c r="B226" s="24">
        <f t="shared" si="11"/>
        <v>215</v>
      </c>
      <c r="C226" s="27" t="str">
        <f t="shared" ca="1" si="17"/>
        <v/>
      </c>
      <c r="D226" s="28" t="str">
        <f t="shared" ca="1" si="18"/>
        <v/>
      </c>
      <c r="E226" s="21" t="str">
        <f t="shared" ca="1" si="19"/>
        <v/>
      </c>
      <c r="F226" s="29" t="str">
        <f t="shared" ca="1" si="20"/>
        <v/>
      </c>
      <c r="G226" s="29" t="str">
        <f t="shared" ca="1" si="21"/>
        <v/>
      </c>
      <c r="H226" s="26" t="str">
        <f ca="1">IF(TODAY()&gt;EXP,"0",IF(AND(F226="",G226=""),"",IF($D$7="D",$H$11+SUM($F$12:F226)-SUM($G$12:G226),$H$11-SUM($F$12:F226)+SUM($G$12:G226))))</f>
        <v/>
      </c>
      <c r="I226" s="18"/>
      <c r="J226" s="18"/>
    </row>
    <row r="227" spans="1:10" ht="18.75" customHeight="1" x14ac:dyDescent="0.25">
      <c r="A227" s="18"/>
      <c r="B227" s="24">
        <f t="shared" si="11"/>
        <v>216</v>
      </c>
      <c r="C227" s="27" t="str">
        <f t="shared" ca="1" si="17"/>
        <v/>
      </c>
      <c r="D227" s="28" t="str">
        <f t="shared" ca="1" si="18"/>
        <v/>
      </c>
      <c r="E227" s="21" t="str">
        <f t="shared" ca="1" si="19"/>
        <v/>
      </c>
      <c r="F227" s="29" t="str">
        <f t="shared" ca="1" si="20"/>
        <v/>
      </c>
      <c r="G227" s="29" t="str">
        <f t="shared" ca="1" si="21"/>
        <v/>
      </c>
      <c r="H227" s="26" t="str">
        <f ca="1">IF(TODAY()&gt;EXP,"0",IF(AND(F227="",G227=""),"",IF($D$7="D",$H$11+SUM($F$12:F227)-SUM($G$12:G227),$H$11-SUM($F$12:F227)+SUM($G$12:G227))))</f>
        <v/>
      </c>
      <c r="I227" s="18"/>
      <c r="J227" s="18"/>
    </row>
    <row r="228" spans="1:10" ht="18.75" customHeight="1" x14ac:dyDescent="0.25">
      <c r="A228" s="18"/>
      <c r="B228" s="24">
        <f t="shared" si="11"/>
        <v>217</v>
      </c>
      <c r="C228" s="27" t="str">
        <f t="shared" ca="1" si="17"/>
        <v/>
      </c>
      <c r="D228" s="28" t="str">
        <f t="shared" ca="1" si="18"/>
        <v/>
      </c>
      <c r="E228" s="21" t="str">
        <f t="shared" ca="1" si="19"/>
        <v/>
      </c>
      <c r="F228" s="29" t="str">
        <f t="shared" ca="1" si="20"/>
        <v/>
      </c>
      <c r="G228" s="29" t="str">
        <f t="shared" ca="1" si="21"/>
        <v/>
      </c>
      <c r="H228" s="26" t="str">
        <f ca="1">IF(TODAY()&gt;EXP,"0",IF(AND(F228="",G228=""),"",IF($D$7="D",$H$11+SUM($F$12:F228)-SUM($G$12:G228),$H$11-SUM($F$12:F228)+SUM($G$12:G228))))</f>
        <v/>
      </c>
      <c r="I228" s="18"/>
      <c r="J228" s="18"/>
    </row>
    <row r="229" spans="1:10" ht="18.75" customHeight="1" x14ac:dyDescent="0.25">
      <c r="A229" s="18"/>
      <c r="B229" s="24">
        <f t="shared" si="11"/>
        <v>218</v>
      </c>
      <c r="C229" s="27" t="str">
        <f t="shared" ref="C229:C292" ca="1" si="22">IF(TODAY()&gt;EXP,"0",IF(ISERROR(VLOOKUP(B229&amp;$D$5,JA_1,2,FALSE))=TRUE,"",VLOOKUP(B229&amp;$D$5,JA_1,2,FALSE)))</f>
        <v/>
      </c>
      <c r="D229" s="28" t="str">
        <f t="shared" ref="D229:D292" ca="1" si="23">IF(TODAY()&gt;EXP,"0",IF(ISERROR(VLOOKUP(B229&amp;$D$5,JA_1,3,FALSE))=TRUE,"",VLOOKUP(B229&amp;$D$5,JA_1,3,FALSE)))</f>
        <v/>
      </c>
      <c r="E229" s="21" t="str">
        <f t="shared" ref="E229:E292" ca="1" si="24">IF(TODAY()&gt;EXP,"0",IF(ISERROR(VLOOKUP(B229&amp;$D$5,JA_1,7,FALSE))=TRUE,"",VLOOKUP(B229&amp;$D$5,JA_1,7,FALSE)))</f>
        <v/>
      </c>
      <c r="F229" s="29" t="str">
        <f t="shared" ref="F229:F292" ca="1" si="25">IF(TODAY()&gt;EXP,"0",IF(ISERROR(VLOOKUP(B229&amp;$D$5,JA_1,10,FALSE))=TRUE,"",VLOOKUP(B229&amp;$D$5,JA_1,10,FALSE)))</f>
        <v/>
      </c>
      <c r="G229" s="29" t="str">
        <f t="shared" ref="G229:G292" ca="1" si="26">IF(TODAY()&gt;EXP,"0",IF(ISERROR(VLOOKUP(B229&amp;$D$5,JA_1,11,FALSE))=TRUE,"",VLOOKUP(B229&amp;$D$5,JA_1,11,FALSE)))</f>
        <v/>
      </c>
      <c r="H229" s="26" t="str">
        <f ca="1">IF(TODAY()&gt;EXP,"0",IF(AND(F229="",G229=""),"",IF($D$7="D",$H$11+SUM($F$12:F229)-SUM($G$12:G229),$H$11-SUM($F$12:F229)+SUM($G$12:G229))))</f>
        <v/>
      </c>
      <c r="I229" s="18"/>
      <c r="J229" s="18"/>
    </row>
    <row r="230" spans="1:10" ht="18.75" customHeight="1" x14ac:dyDescent="0.25">
      <c r="A230" s="18"/>
      <c r="B230" s="24">
        <f t="shared" si="11"/>
        <v>219</v>
      </c>
      <c r="C230" s="27" t="str">
        <f t="shared" ca="1" si="22"/>
        <v/>
      </c>
      <c r="D230" s="28" t="str">
        <f t="shared" ca="1" si="23"/>
        <v/>
      </c>
      <c r="E230" s="21" t="str">
        <f t="shared" ca="1" si="24"/>
        <v/>
      </c>
      <c r="F230" s="29" t="str">
        <f t="shared" ca="1" si="25"/>
        <v/>
      </c>
      <c r="G230" s="29" t="str">
        <f t="shared" ca="1" si="26"/>
        <v/>
      </c>
      <c r="H230" s="26" t="str">
        <f ca="1">IF(TODAY()&gt;EXP,"0",IF(AND(F230="",G230=""),"",IF($D$7="D",$H$11+SUM($F$12:F230)-SUM($G$12:G230),$H$11-SUM($F$12:F230)+SUM($G$12:G230))))</f>
        <v/>
      </c>
      <c r="I230" s="18"/>
      <c r="J230" s="18"/>
    </row>
    <row r="231" spans="1:10" ht="18.75" customHeight="1" x14ac:dyDescent="0.25">
      <c r="A231" s="18"/>
      <c r="B231" s="24">
        <f t="shared" si="11"/>
        <v>220</v>
      </c>
      <c r="C231" s="27" t="str">
        <f t="shared" ca="1" si="22"/>
        <v/>
      </c>
      <c r="D231" s="28" t="str">
        <f t="shared" ca="1" si="23"/>
        <v/>
      </c>
      <c r="E231" s="21" t="str">
        <f t="shared" ca="1" si="24"/>
        <v/>
      </c>
      <c r="F231" s="29" t="str">
        <f t="shared" ca="1" si="25"/>
        <v/>
      </c>
      <c r="G231" s="29" t="str">
        <f t="shared" ca="1" si="26"/>
        <v/>
      </c>
      <c r="H231" s="26" t="str">
        <f ca="1">IF(TODAY()&gt;EXP,"0",IF(AND(F231="",G231=""),"",IF($D$7="D",$H$11+SUM($F$12:F231)-SUM($G$12:G231),$H$11-SUM($F$12:F231)+SUM($G$12:G231))))</f>
        <v/>
      </c>
      <c r="I231" s="18"/>
      <c r="J231" s="18"/>
    </row>
    <row r="232" spans="1:10" ht="18.75" customHeight="1" x14ac:dyDescent="0.25">
      <c r="A232" s="18"/>
      <c r="B232" s="24">
        <f t="shared" si="11"/>
        <v>221</v>
      </c>
      <c r="C232" s="27" t="str">
        <f t="shared" ca="1" si="22"/>
        <v/>
      </c>
      <c r="D232" s="28" t="str">
        <f t="shared" ca="1" si="23"/>
        <v/>
      </c>
      <c r="E232" s="21" t="str">
        <f t="shared" ca="1" si="24"/>
        <v/>
      </c>
      <c r="F232" s="29" t="str">
        <f t="shared" ca="1" si="25"/>
        <v/>
      </c>
      <c r="G232" s="29" t="str">
        <f t="shared" ca="1" si="26"/>
        <v/>
      </c>
      <c r="H232" s="26" t="str">
        <f ca="1">IF(TODAY()&gt;EXP,"0",IF(AND(F232="",G232=""),"",IF($D$7="D",$H$11+SUM($F$12:F232)-SUM($G$12:G232),$H$11-SUM($F$12:F232)+SUM($G$12:G232))))</f>
        <v/>
      </c>
      <c r="I232" s="18"/>
      <c r="J232" s="18"/>
    </row>
    <row r="233" spans="1:10" ht="18.75" customHeight="1" x14ac:dyDescent="0.25">
      <c r="A233" s="18"/>
      <c r="B233" s="24">
        <f t="shared" si="11"/>
        <v>222</v>
      </c>
      <c r="C233" s="27" t="str">
        <f t="shared" ca="1" si="22"/>
        <v/>
      </c>
      <c r="D233" s="28" t="str">
        <f t="shared" ca="1" si="23"/>
        <v/>
      </c>
      <c r="E233" s="21" t="str">
        <f t="shared" ca="1" si="24"/>
        <v/>
      </c>
      <c r="F233" s="29" t="str">
        <f t="shared" ca="1" si="25"/>
        <v/>
      </c>
      <c r="G233" s="29" t="str">
        <f t="shared" ca="1" si="26"/>
        <v/>
      </c>
      <c r="H233" s="26" t="str">
        <f ca="1">IF(TODAY()&gt;EXP,"0",IF(AND(F233="",G233=""),"",IF($D$7="D",$H$11+SUM($F$12:F233)-SUM($G$12:G233),$H$11-SUM($F$12:F233)+SUM($G$12:G233))))</f>
        <v/>
      </c>
      <c r="I233" s="18"/>
      <c r="J233" s="18"/>
    </row>
    <row r="234" spans="1:10" ht="18.75" customHeight="1" x14ac:dyDescent="0.25">
      <c r="A234" s="18"/>
      <c r="B234" s="24">
        <f t="shared" si="11"/>
        <v>223</v>
      </c>
      <c r="C234" s="27" t="str">
        <f t="shared" ca="1" si="22"/>
        <v/>
      </c>
      <c r="D234" s="28" t="str">
        <f t="shared" ca="1" si="23"/>
        <v/>
      </c>
      <c r="E234" s="21" t="str">
        <f t="shared" ca="1" si="24"/>
        <v/>
      </c>
      <c r="F234" s="29" t="str">
        <f t="shared" ca="1" si="25"/>
        <v/>
      </c>
      <c r="G234" s="29" t="str">
        <f t="shared" ca="1" si="26"/>
        <v/>
      </c>
      <c r="H234" s="26" t="str">
        <f ca="1">IF(TODAY()&gt;EXP,"0",IF(AND(F234="",G234=""),"",IF($D$7="D",$H$11+SUM($F$12:F234)-SUM($G$12:G234),$H$11-SUM($F$12:F234)+SUM($G$12:G234))))</f>
        <v/>
      </c>
      <c r="I234" s="18"/>
      <c r="J234" s="18"/>
    </row>
    <row r="235" spans="1:10" ht="18.75" customHeight="1" x14ac:dyDescent="0.25">
      <c r="A235" s="18"/>
      <c r="B235" s="24">
        <f t="shared" si="11"/>
        <v>224</v>
      </c>
      <c r="C235" s="27" t="str">
        <f t="shared" ca="1" si="22"/>
        <v/>
      </c>
      <c r="D235" s="28" t="str">
        <f t="shared" ca="1" si="23"/>
        <v/>
      </c>
      <c r="E235" s="21" t="str">
        <f t="shared" ca="1" si="24"/>
        <v/>
      </c>
      <c r="F235" s="29" t="str">
        <f t="shared" ca="1" si="25"/>
        <v/>
      </c>
      <c r="G235" s="29" t="str">
        <f t="shared" ca="1" si="26"/>
        <v/>
      </c>
      <c r="H235" s="26" t="str">
        <f ca="1">IF(TODAY()&gt;EXP,"0",IF(AND(F235="",G235=""),"",IF($D$7="D",$H$11+SUM($F$12:F235)-SUM($G$12:G235),$H$11-SUM($F$12:F235)+SUM($G$12:G235))))</f>
        <v/>
      </c>
      <c r="I235" s="18"/>
      <c r="J235" s="18"/>
    </row>
    <row r="236" spans="1:10" ht="18.75" customHeight="1" x14ac:dyDescent="0.25">
      <c r="A236" s="18"/>
      <c r="B236" s="24">
        <f t="shared" si="11"/>
        <v>225</v>
      </c>
      <c r="C236" s="27" t="str">
        <f t="shared" ca="1" si="22"/>
        <v/>
      </c>
      <c r="D236" s="28" t="str">
        <f t="shared" ca="1" si="23"/>
        <v/>
      </c>
      <c r="E236" s="21" t="str">
        <f t="shared" ca="1" si="24"/>
        <v/>
      </c>
      <c r="F236" s="29" t="str">
        <f t="shared" ca="1" si="25"/>
        <v/>
      </c>
      <c r="G236" s="29" t="str">
        <f t="shared" ca="1" si="26"/>
        <v/>
      </c>
      <c r="H236" s="26" t="str">
        <f ca="1">IF(TODAY()&gt;EXP,"0",IF(AND(F236="",G236=""),"",IF($D$7="D",$H$11+SUM($F$12:F236)-SUM($G$12:G236),$H$11-SUM($F$12:F236)+SUM($G$12:G236))))</f>
        <v/>
      </c>
      <c r="I236" s="18"/>
      <c r="J236" s="18"/>
    </row>
    <row r="237" spans="1:10" ht="18.75" customHeight="1" x14ac:dyDescent="0.25">
      <c r="A237" s="18"/>
      <c r="B237" s="24">
        <f t="shared" si="11"/>
        <v>226</v>
      </c>
      <c r="C237" s="27" t="str">
        <f t="shared" ca="1" si="22"/>
        <v/>
      </c>
      <c r="D237" s="28" t="str">
        <f t="shared" ca="1" si="23"/>
        <v/>
      </c>
      <c r="E237" s="21" t="str">
        <f t="shared" ca="1" si="24"/>
        <v/>
      </c>
      <c r="F237" s="29" t="str">
        <f t="shared" ca="1" si="25"/>
        <v/>
      </c>
      <c r="G237" s="29" t="str">
        <f t="shared" ca="1" si="26"/>
        <v/>
      </c>
      <c r="H237" s="26" t="str">
        <f ca="1">IF(TODAY()&gt;EXP,"0",IF(AND(F237="",G237=""),"",IF($D$7="D",$H$11+SUM($F$12:F237)-SUM($G$12:G237),$H$11-SUM($F$12:F237)+SUM($G$12:G237))))</f>
        <v/>
      </c>
      <c r="I237" s="18"/>
      <c r="J237" s="18"/>
    </row>
    <row r="238" spans="1:10" ht="18.75" customHeight="1" x14ac:dyDescent="0.25">
      <c r="A238" s="18"/>
      <c r="B238" s="24">
        <f t="shared" si="11"/>
        <v>227</v>
      </c>
      <c r="C238" s="27" t="str">
        <f t="shared" ca="1" si="22"/>
        <v/>
      </c>
      <c r="D238" s="28" t="str">
        <f t="shared" ca="1" si="23"/>
        <v/>
      </c>
      <c r="E238" s="21" t="str">
        <f t="shared" ca="1" si="24"/>
        <v/>
      </c>
      <c r="F238" s="29" t="str">
        <f t="shared" ca="1" si="25"/>
        <v/>
      </c>
      <c r="G238" s="29" t="str">
        <f t="shared" ca="1" si="26"/>
        <v/>
      </c>
      <c r="H238" s="26" t="str">
        <f ca="1">IF(TODAY()&gt;EXP,"0",IF(AND(F238="",G238=""),"",IF($D$7="D",$H$11+SUM($F$12:F238)-SUM($G$12:G238),$H$11-SUM($F$12:F238)+SUM($G$12:G238))))</f>
        <v/>
      </c>
      <c r="I238" s="18"/>
      <c r="J238" s="18"/>
    </row>
    <row r="239" spans="1:10" ht="18.75" customHeight="1" x14ac:dyDescent="0.25">
      <c r="A239" s="18"/>
      <c r="B239" s="24">
        <f t="shared" si="11"/>
        <v>228</v>
      </c>
      <c r="C239" s="27" t="str">
        <f t="shared" ca="1" si="22"/>
        <v/>
      </c>
      <c r="D239" s="28" t="str">
        <f t="shared" ca="1" si="23"/>
        <v/>
      </c>
      <c r="E239" s="21" t="str">
        <f t="shared" ca="1" si="24"/>
        <v/>
      </c>
      <c r="F239" s="29" t="str">
        <f t="shared" ca="1" si="25"/>
        <v/>
      </c>
      <c r="G239" s="29" t="str">
        <f t="shared" ca="1" si="26"/>
        <v/>
      </c>
      <c r="H239" s="26" t="str">
        <f ca="1">IF(TODAY()&gt;EXP,"0",IF(AND(F239="",G239=""),"",IF($D$7="D",$H$11+SUM($F$12:F239)-SUM($G$12:G239),$H$11-SUM($F$12:F239)+SUM($G$12:G239))))</f>
        <v/>
      </c>
      <c r="I239" s="18"/>
      <c r="J239" s="18"/>
    </row>
    <row r="240" spans="1:10" ht="18.75" customHeight="1" x14ac:dyDescent="0.25">
      <c r="A240" s="18"/>
      <c r="B240" s="24">
        <f t="shared" si="11"/>
        <v>229</v>
      </c>
      <c r="C240" s="27" t="str">
        <f t="shared" ca="1" si="22"/>
        <v/>
      </c>
      <c r="D240" s="28" t="str">
        <f t="shared" ca="1" si="23"/>
        <v/>
      </c>
      <c r="E240" s="21" t="str">
        <f t="shared" ca="1" si="24"/>
        <v/>
      </c>
      <c r="F240" s="29" t="str">
        <f t="shared" ca="1" si="25"/>
        <v/>
      </c>
      <c r="G240" s="29" t="str">
        <f t="shared" ca="1" si="26"/>
        <v/>
      </c>
      <c r="H240" s="26" t="str">
        <f ca="1">IF(TODAY()&gt;EXP,"0",IF(AND(F240="",G240=""),"",IF($D$7="D",$H$11+SUM($F$12:F240)-SUM($G$12:G240),$H$11-SUM($F$12:F240)+SUM($G$12:G240))))</f>
        <v/>
      </c>
      <c r="I240" s="18"/>
      <c r="J240" s="18"/>
    </row>
    <row r="241" spans="1:10" ht="18.75" customHeight="1" x14ac:dyDescent="0.25">
      <c r="A241" s="18"/>
      <c r="B241" s="24">
        <f t="shared" si="11"/>
        <v>230</v>
      </c>
      <c r="C241" s="27" t="str">
        <f t="shared" ca="1" si="22"/>
        <v/>
      </c>
      <c r="D241" s="28" t="str">
        <f t="shared" ca="1" si="23"/>
        <v/>
      </c>
      <c r="E241" s="21" t="str">
        <f t="shared" ca="1" si="24"/>
        <v/>
      </c>
      <c r="F241" s="29" t="str">
        <f t="shared" ca="1" si="25"/>
        <v/>
      </c>
      <c r="G241" s="29" t="str">
        <f t="shared" ca="1" si="26"/>
        <v/>
      </c>
      <c r="H241" s="26" t="str">
        <f ca="1">IF(TODAY()&gt;EXP,"0",IF(AND(F241="",G241=""),"",IF($D$7="D",$H$11+SUM($F$12:F241)-SUM($G$12:G241),$H$11-SUM($F$12:F241)+SUM($G$12:G241))))</f>
        <v/>
      </c>
      <c r="I241" s="18"/>
      <c r="J241" s="18"/>
    </row>
    <row r="242" spans="1:10" ht="18.75" customHeight="1" x14ac:dyDescent="0.25">
      <c r="A242" s="18"/>
      <c r="B242" s="24">
        <f t="shared" si="11"/>
        <v>231</v>
      </c>
      <c r="C242" s="27" t="str">
        <f t="shared" ca="1" si="22"/>
        <v/>
      </c>
      <c r="D242" s="28" t="str">
        <f t="shared" ca="1" si="23"/>
        <v/>
      </c>
      <c r="E242" s="21" t="str">
        <f t="shared" ca="1" si="24"/>
        <v/>
      </c>
      <c r="F242" s="29" t="str">
        <f t="shared" ca="1" si="25"/>
        <v/>
      </c>
      <c r="G242" s="29" t="str">
        <f t="shared" ca="1" si="26"/>
        <v/>
      </c>
      <c r="H242" s="26" t="str">
        <f ca="1">IF(TODAY()&gt;EXP,"0",IF(AND(F242="",G242=""),"",IF($D$7="D",$H$11+SUM($F$12:F242)-SUM($G$12:G242),$H$11-SUM($F$12:F242)+SUM($G$12:G242))))</f>
        <v/>
      </c>
      <c r="I242" s="18"/>
      <c r="J242" s="18"/>
    </row>
    <row r="243" spans="1:10" ht="18.75" customHeight="1" x14ac:dyDescent="0.25">
      <c r="A243" s="18"/>
      <c r="B243" s="24">
        <f t="shared" si="11"/>
        <v>232</v>
      </c>
      <c r="C243" s="27" t="str">
        <f t="shared" ca="1" si="22"/>
        <v/>
      </c>
      <c r="D243" s="28" t="str">
        <f t="shared" ca="1" si="23"/>
        <v/>
      </c>
      <c r="E243" s="21" t="str">
        <f t="shared" ca="1" si="24"/>
        <v/>
      </c>
      <c r="F243" s="29" t="str">
        <f t="shared" ca="1" si="25"/>
        <v/>
      </c>
      <c r="G243" s="29" t="str">
        <f t="shared" ca="1" si="26"/>
        <v/>
      </c>
      <c r="H243" s="26" t="str">
        <f ca="1">IF(TODAY()&gt;EXP,"0",IF(AND(F243="",G243=""),"",IF($D$7="D",$H$11+SUM($F$12:F243)-SUM($G$12:G243),$H$11-SUM($F$12:F243)+SUM($G$12:G243))))</f>
        <v/>
      </c>
      <c r="I243" s="18"/>
      <c r="J243" s="18"/>
    </row>
    <row r="244" spans="1:10" ht="18.75" customHeight="1" x14ac:dyDescent="0.25">
      <c r="A244" s="18"/>
      <c r="B244" s="24">
        <f t="shared" si="11"/>
        <v>233</v>
      </c>
      <c r="C244" s="27" t="str">
        <f t="shared" ca="1" si="22"/>
        <v/>
      </c>
      <c r="D244" s="28" t="str">
        <f t="shared" ca="1" si="23"/>
        <v/>
      </c>
      <c r="E244" s="21" t="str">
        <f t="shared" ca="1" si="24"/>
        <v/>
      </c>
      <c r="F244" s="29" t="str">
        <f t="shared" ca="1" si="25"/>
        <v/>
      </c>
      <c r="G244" s="29" t="str">
        <f t="shared" ca="1" si="26"/>
        <v/>
      </c>
      <c r="H244" s="26" t="str">
        <f ca="1">IF(TODAY()&gt;EXP,"0",IF(AND(F244="",G244=""),"",IF($D$7="D",$H$11+SUM($F$12:F244)-SUM($G$12:G244),$H$11-SUM($F$12:F244)+SUM($G$12:G244))))</f>
        <v/>
      </c>
      <c r="I244" s="18"/>
      <c r="J244" s="18"/>
    </row>
    <row r="245" spans="1:10" ht="18.75" customHeight="1" x14ac:dyDescent="0.25">
      <c r="A245" s="18"/>
      <c r="B245" s="24">
        <f t="shared" si="11"/>
        <v>234</v>
      </c>
      <c r="C245" s="27" t="str">
        <f t="shared" ca="1" si="22"/>
        <v/>
      </c>
      <c r="D245" s="28" t="str">
        <f t="shared" ca="1" si="23"/>
        <v/>
      </c>
      <c r="E245" s="21" t="str">
        <f t="shared" ca="1" si="24"/>
        <v/>
      </c>
      <c r="F245" s="29" t="str">
        <f t="shared" ca="1" si="25"/>
        <v/>
      </c>
      <c r="G245" s="29" t="str">
        <f t="shared" ca="1" si="26"/>
        <v/>
      </c>
      <c r="H245" s="26" t="str">
        <f ca="1">IF(TODAY()&gt;EXP,"0",IF(AND(F245="",G245=""),"",IF($D$7="D",$H$11+SUM($F$12:F245)-SUM($G$12:G245),$H$11-SUM($F$12:F245)+SUM($G$12:G245))))</f>
        <v/>
      </c>
      <c r="I245" s="18"/>
      <c r="J245" s="18"/>
    </row>
    <row r="246" spans="1:10" ht="18.75" customHeight="1" x14ac:dyDescent="0.25">
      <c r="A246" s="18"/>
      <c r="B246" s="24">
        <f t="shared" si="11"/>
        <v>235</v>
      </c>
      <c r="C246" s="27" t="str">
        <f t="shared" ca="1" si="22"/>
        <v/>
      </c>
      <c r="D246" s="28" t="str">
        <f t="shared" ca="1" si="23"/>
        <v/>
      </c>
      <c r="E246" s="21" t="str">
        <f t="shared" ca="1" si="24"/>
        <v/>
      </c>
      <c r="F246" s="29" t="str">
        <f t="shared" ca="1" si="25"/>
        <v/>
      </c>
      <c r="G246" s="29" t="str">
        <f t="shared" ca="1" si="26"/>
        <v/>
      </c>
      <c r="H246" s="26" t="str">
        <f ca="1">IF(TODAY()&gt;EXP,"0",IF(AND(F246="",G246=""),"",IF($D$7="D",$H$11+SUM($F$12:F246)-SUM($G$12:G246),$H$11-SUM($F$12:F246)+SUM($G$12:G246))))</f>
        <v/>
      </c>
      <c r="I246" s="18"/>
      <c r="J246" s="18"/>
    </row>
    <row r="247" spans="1:10" ht="18.75" customHeight="1" x14ac:dyDescent="0.25">
      <c r="A247" s="18"/>
      <c r="B247" s="24">
        <f t="shared" si="11"/>
        <v>236</v>
      </c>
      <c r="C247" s="27" t="str">
        <f t="shared" ca="1" si="22"/>
        <v/>
      </c>
      <c r="D247" s="28" t="str">
        <f t="shared" ca="1" si="23"/>
        <v/>
      </c>
      <c r="E247" s="21" t="str">
        <f t="shared" ca="1" si="24"/>
        <v/>
      </c>
      <c r="F247" s="29" t="str">
        <f t="shared" ca="1" si="25"/>
        <v/>
      </c>
      <c r="G247" s="29" t="str">
        <f t="shared" ca="1" si="26"/>
        <v/>
      </c>
      <c r="H247" s="26" t="str">
        <f ca="1">IF(TODAY()&gt;EXP,"0",IF(AND(F247="",G247=""),"",IF($D$7="D",$H$11+SUM($F$12:F247)-SUM($G$12:G247),$H$11-SUM($F$12:F247)+SUM($G$12:G247))))</f>
        <v/>
      </c>
      <c r="I247" s="18"/>
      <c r="J247" s="18"/>
    </row>
    <row r="248" spans="1:10" ht="18.75" customHeight="1" x14ac:dyDescent="0.25">
      <c r="A248" s="18"/>
      <c r="B248" s="24">
        <f t="shared" si="11"/>
        <v>237</v>
      </c>
      <c r="C248" s="27" t="str">
        <f t="shared" ca="1" si="22"/>
        <v/>
      </c>
      <c r="D248" s="28" t="str">
        <f t="shared" ca="1" si="23"/>
        <v/>
      </c>
      <c r="E248" s="21" t="str">
        <f t="shared" ca="1" si="24"/>
        <v/>
      </c>
      <c r="F248" s="29" t="str">
        <f t="shared" ca="1" si="25"/>
        <v/>
      </c>
      <c r="G248" s="29" t="str">
        <f t="shared" ca="1" si="26"/>
        <v/>
      </c>
      <c r="H248" s="26" t="str">
        <f ca="1">IF(TODAY()&gt;EXP,"0",IF(AND(F248="",G248=""),"",IF($D$7="D",$H$11+SUM($F$12:F248)-SUM($G$12:G248),$H$11-SUM($F$12:F248)+SUM($G$12:G248))))</f>
        <v/>
      </c>
      <c r="I248" s="18"/>
      <c r="J248" s="18"/>
    </row>
    <row r="249" spans="1:10" ht="18.75" customHeight="1" x14ac:dyDescent="0.25">
      <c r="A249" s="18"/>
      <c r="B249" s="24">
        <f t="shared" si="11"/>
        <v>238</v>
      </c>
      <c r="C249" s="27" t="str">
        <f t="shared" ca="1" si="22"/>
        <v/>
      </c>
      <c r="D249" s="28" t="str">
        <f t="shared" ca="1" si="23"/>
        <v/>
      </c>
      <c r="E249" s="21" t="str">
        <f t="shared" ca="1" si="24"/>
        <v/>
      </c>
      <c r="F249" s="29" t="str">
        <f t="shared" ca="1" si="25"/>
        <v/>
      </c>
      <c r="G249" s="29" t="str">
        <f t="shared" ca="1" si="26"/>
        <v/>
      </c>
      <c r="H249" s="26" t="str">
        <f ca="1">IF(TODAY()&gt;EXP,"0",IF(AND(F249="",G249=""),"",IF($D$7="D",$H$11+SUM($F$12:F249)-SUM($G$12:G249),$H$11-SUM($F$12:F249)+SUM($G$12:G249))))</f>
        <v/>
      </c>
      <c r="I249" s="18"/>
      <c r="J249" s="18"/>
    </row>
    <row r="250" spans="1:10" ht="18.75" customHeight="1" x14ac:dyDescent="0.25">
      <c r="A250" s="18"/>
      <c r="B250" s="24">
        <f t="shared" si="11"/>
        <v>239</v>
      </c>
      <c r="C250" s="27" t="str">
        <f t="shared" ca="1" si="22"/>
        <v/>
      </c>
      <c r="D250" s="28" t="str">
        <f t="shared" ca="1" si="23"/>
        <v/>
      </c>
      <c r="E250" s="21" t="str">
        <f t="shared" ca="1" si="24"/>
        <v/>
      </c>
      <c r="F250" s="29" t="str">
        <f t="shared" ca="1" si="25"/>
        <v/>
      </c>
      <c r="G250" s="29" t="str">
        <f t="shared" ca="1" si="26"/>
        <v/>
      </c>
      <c r="H250" s="26" t="str">
        <f ca="1">IF(TODAY()&gt;EXP,"0",IF(AND(F250="",G250=""),"",IF($D$7="D",$H$11+SUM($F$12:F250)-SUM($G$12:G250),$H$11-SUM($F$12:F250)+SUM($G$12:G250))))</f>
        <v/>
      </c>
      <c r="I250" s="18"/>
      <c r="J250" s="18"/>
    </row>
    <row r="251" spans="1:10" ht="18.75" customHeight="1" x14ac:dyDescent="0.25">
      <c r="A251" s="18"/>
      <c r="B251" s="24">
        <f t="shared" si="11"/>
        <v>240</v>
      </c>
      <c r="C251" s="27" t="str">
        <f t="shared" ca="1" si="22"/>
        <v/>
      </c>
      <c r="D251" s="28" t="str">
        <f t="shared" ca="1" si="23"/>
        <v/>
      </c>
      <c r="E251" s="21" t="str">
        <f t="shared" ca="1" si="24"/>
        <v/>
      </c>
      <c r="F251" s="29" t="str">
        <f t="shared" ca="1" si="25"/>
        <v/>
      </c>
      <c r="G251" s="29" t="str">
        <f t="shared" ca="1" si="26"/>
        <v/>
      </c>
      <c r="H251" s="26" t="str">
        <f ca="1">IF(TODAY()&gt;EXP,"0",IF(AND(F251="",G251=""),"",IF($D$7="D",$H$11+SUM($F$12:F251)-SUM($G$12:G251),$H$11-SUM($F$12:F251)+SUM($G$12:G251))))</f>
        <v/>
      </c>
      <c r="I251" s="18"/>
      <c r="J251" s="18"/>
    </row>
    <row r="252" spans="1:10" ht="18.75" customHeight="1" x14ac:dyDescent="0.25">
      <c r="A252" s="18"/>
      <c r="B252" s="24">
        <f t="shared" si="11"/>
        <v>241</v>
      </c>
      <c r="C252" s="27" t="str">
        <f t="shared" ca="1" si="22"/>
        <v/>
      </c>
      <c r="D252" s="28" t="str">
        <f t="shared" ca="1" si="23"/>
        <v/>
      </c>
      <c r="E252" s="21" t="str">
        <f t="shared" ca="1" si="24"/>
        <v/>
      </c>
      <c r="F252" s="29" t="str">
        <f t="shared" ca="1" si="25"/>
        <v/>
      </c>
      <c r="G252" s="29" t="str">
        <f t="shared" ca="1" si="26"/>
        <v/>
      </c>
      <c r="H252" s="26" t="str">
        <f ca="1">IF(TODAY()&gt;EXP,"0",IF(AND(F252="",G252=""),"",IF($D$7="D",$H$11+SUM($F$12:F252)-SUM($G$12:G252),$H$11-SUM($F$12:F252)+SUM($G$12:G252))))</f>
        <v/>
      </c>
      <c r="I252" s="18"/>
      <c r="J252" s="18"/>
    </row>
    <row r="253" spans="1:10" ht="18.75" customHeight="1" x14ac:dyDescent="0.25">
      <c r="A253" s="18"/>
      <c r="B253" s="24">
        <f t="shared" si="11"/>
        <v>242</v>
      </c>
      <c r="C253" s="27" t="str">
        <f t="shared" ca="1" si="22"/>
        <v/>
      </c>
      <c r="D253" s="28" t="str">
        <f t="shared" ca="1" si="23"/>
        <v/>
      </c>
      <c r="E253" s="21" t="str">
        <f t="shared" ca="1" si="24"/>
        <v/>
      </c>
      <c r="F253" s="29" t="str">
        <f t="shared" ca="1" si="25"/>
        <v/>
      </c>
      <c r="G253" s="29" t="str">
        <f t="shared" ca="1" si="26"/>
        <v/>
      </c>
      <c r="H253" s="26" t="str">
        <f ca="1">IF(TODAY()&gt;EXP,"0",IF(AND(F253="",G253=""),"",IF($D$7="D",$H$11+SUM($F$12:F253)-SUM($G$12:G253),$H$11-SUM($F$12:F253)+SUM($G$12:G253))))</f>
        <v/>
      </c>
      <c r="I253" s="18"/>
      <c r="J253" s="18"/>
    </row>
    <row r="254" spans="1:10" ht="18.75" customHeight="1" x14ac:dyDescent="0.25">
      <c r="A254" s="18"/>
      <c r="B254" s="24">
        <f t="shared" si="11"/>
        <v>243</v>
      </c>
      <c r="C254" s="27" t="str">
        <f t="shared" ca="1" si="22"/>
        <v/>
      </c>
      <c r="D254" s="28" t="str">
        <f t="shared" ca="1" si="23"/>
        <v/>
      </c>
      <c r="E254" s="21" t="str">
        <f t="shared" ca="1" si="24"/>
        <v/>
      </c>
      <c r="F254" s="29" t="str">
        <f t="shared" ca="1" si="25"/>
        <v/>
      </c>
      <c r="G254" s="29" t="str">
        <f t="shared" ca="1" si="26"/>
        <v/>
      </c>
      <c r="H254" s="26" t="str">
        <f ca="1">IF(TODAY()&gt;EXP,"0",IF(AND(F254="",G254=""),"",IF($D$7="D",$H$11+SUM($F$12:F254)-SUM($G$12:G254),$H$11-SUM($F$12:F254)+SUM($G$12:G254))))</f>
        <v/>
      </c>
      <c r="I254" s="18"/>
      <c r="J254" s="18"/>
    </row>
    <row r="255" spans="1:10" ht="18.75" customHeight="1" x14ac:dyDescent="0.25">
      <c r="A255" s="18"/>
      <c r="B255" s="24">
        <f t="shared" si="11"/>
        <v>244</v>
      </c>
      <c r="C255" s="27" t="str">
        <f t="shared" ca="1" si="22"/>
        <v/>
      </c>
      <c r="D255" s="28" t="str">
        <f t="shared" ca="1" si="23"/>
        <v/>
      </c>
      <c r="E255" s="21" t="str">
        <f t="shared" ca="1" si="24"/>
        <v/>
      </c>
      <c r="F255" s="29" t="str">
        <f t="shared" ca="1" si="25"/>
        <v/>
      </c>
      <c r="G255" s="29" t="str">
        <f t="shared" ca="1" si="26"/>
        <v/>
      </c>
      <c r="H255" s="26" t="str">
        <f ca="1">IF(TODAY()&gt;EXP,"0",IF(AND(F255="",G255=""),"",IF($D$7="D",$H$11+SUM($F$12:F255)-SUM($G$12:G255),$H$11-SUM($F$12:F255)+SUM($G$12:G255))))</f>
        <v/>
      </c>
      <c r="I255" s="18"/>
      <c r="J255" s="18"/>
    </row>
    <row r="256" spans="1:10" ht="18.75" customHeight="1" x14ac:dyDescent="0.25">
      <c r="A256" s="18"/>
      <c r="B256" s="24">
        <f t="shared" si="11"/>
        <v>245</v>
      </c>
      <c r="C256" s="27" t="str">
        <f t="shared" ca="1" si="22"/>
        <v/>
      </c>
      <c r="D256" s="28" t="str">
        <f t="shared" ca="1" si="23"/>
        <v/>
      </c>
      <c r="E256" s="21" t="str">
        <f t="shared" ca="1" si="24"/>
        <v/>
      </c>
      <c r="F256" s="29" t="str">
        <f t="shared" ca="1" si="25"/>
        <v/>
      </c>
      <c r="G256" s="29" t="str">
        <f t="shared" ca="1" si="26"/>
        <v/>
      </c>
      <c r="H256" s="26" t="str">
        <f ca="1">IF(TODAY()&gt;EXP,"0",IF(AND(F256="",G256=""),"",IF($D$7="D",$H$11+SUM($F$12:F256)-SUM($G$12:G256),$H$11-SUM($F$12:F256)+SUM($G$12:G256))))</f>
        <v/>
      </c>
      <c r="I256" s="18"/>
      <c r="J256" s="18"/>
    </row>
    <row r="257" spans="1:10" ht="18.75" customHeight="1" x14ac:dyDescent="0.25">
      <c r="A257" s="18"/>
      <c r="B257" s="24">
        <f t="shared" si="11"/>
        <v>246</v>
      </c>
      <c r="C257" s="27" t="str">
        <f t="shared" ca="1" si="22"/>
        <v/>
      </c>
      <c r="D257" s="28" t="str">
        <f t="shared" ca="1" si="23"/>
        <v/>
      </c>
      <c r="E257" s="21" t="str">
        <f t="shared" ca="1" si="24"/>
        <v/>
      </c>
      <c r="F257" s="29" t="str">
        <f t="shared" ca="1" si="25"/>
        <v/>
      </c>
      <c r="G257" s="29" t="str">
        <f t="shared" ca="1" si="26"/>
        <v/>
      </c>
      <c r="H257" s="26" t="str">
        <f ca="1">IF(TODAY()&gt;EXP,"0",IF(AND(F257="",G257=""),"",IF($D$7="D",$H$11+SUM($F$12:F257)-SUM($G$12:G257),$H$11-SUM($F$12:F257)+SUM($G$12:G257))))</f>
        <v/>
      </c>
      <c r="I257" s="18"/>
      <c r="J257" s="18"/>
    </row>
    <row r="258" spans="1:10" ht="18.75" customHeight="1" x14ac:dyDescent="0.25">
      <c r="A258" s="18"/>
      <c r="B258" s="24">
        <f t="shared" si="11"/>
        <v>247</v>
      </c>
      <c r="C258" s="27" t="str">
        <f t="shared" ca="1" si="22"/>
        <v/>
      </c>
      <c r="D258" s="28" t="str">
        <f t="shared" ca="1" si="23"/>
        <v/>
      </c>
      <c r="E258" s="21" t="str">
        <f t="shared" ca="1" si="24"/>
        <v/>
      </c>
      <c r="F258" s="29" t="str">
        <f t="shared" ca="1" si="25"/>
        <v/>
      </c>
      <c r="G258" s="29" t="str">
        <f t="shared" ca="1" si="26"/>
        <v/>
      </c>
      <c r="H258" s="26" t="str">
        <f ca="1">IF(TODAY()&gt;EXP,"0",IF(AND(F258="",G258=""),"",IF($D$7="D",$H$11+SUM($F$12:F258)-SUM($G$12:G258),$H$11-SUM($F$12:F258)+SUM($G$12:G258))))</f>
        <v/>
      </c>
      <c r="I258" s="18"/>
      <c r="J258" s="18"/>
    </row>
    <row r="259" spans="1:10" ht="18.75" customHeight="1" x14ac:dyDescent="0.25">
      <c r="A259" s="18"/>
      <c r="B259" s="24">
        <f t="shared" si="11"/>
        <v>248</v>
      </c>
      <c r="C259" s="27" t="str">
        <f t="shared" ca="1" si="22"/>
        <v/>
      </c>
      <c r="D259" s="28" t="str">
        <f t="shared" ca="1" si="23"/>
        <v/>
      </c>
      <c r="E259" s="21" t="str">
        <f t="shared" ca="1" si="24"/>
        <v/>
      </c>
      <c r="F259" s="29" t="str">
        <f t="shared" ca="1" si="25"/>
        <v/>
      </c>
      <c r="G259" s="29" t="str">
        <f t="shared" ca="1" si="26"/>
        <v/>
      </c>
      <c r="H259" s="26" t="str">
        <f ca="1">IF(TODAY()&gt;EXP,"0",IF(AND(F259="",G259=""),"",IF($D$7="D",$H$11+SUM($F$12:F259)-SUM($G$12:G259),$H$11-SUM($F$12:F259)+SUM($G$12:G259))))</f>
        <v/>
      </c>
      <c r="I259" s="18"/>
      <c r="J259" s="18"/>
    </row>
    <row r="260" spans="1:10" ht="18.75" customHeight="1" x14ac:dyDescent="0.25">
      <c r="A260" s="18"/>
      <c r="B260" s="24">
        <f t="shared" si="11"/>
        <v>249</v>
      </c>
      <c r="C260" s="27" t="str">
        <f t="shared" ca="1" si="22"/>
        <v/>
      </c>
      <c r="D260" s="28" t="str">
        <f t="shared" ca="1" si="23"/>
        <v/>
      </c>
      <c r="E260" s="21" t="str">
        <f t="shared" ca="1" si="24"/>
        <v/>
      </c>
      <c r="F260" s="29" t="str">
        <f t="shared" ca="1" si="25"/>
        <v/>
      </c>
      <c r="G260" s="29" t="str">
        <f t="shared" ca="1" si="26"/>
        <v/>
      </c>
      <c r="H260" s="26" t="str">
        <f ca="1">IF(TODAY()&gt;EXP,"0",IF(AND(F260="",G260=""),"",IF($D$7="D",$H$11+SUM($F$12:F260)-SUM($G$12:G260),$H$11-SUM($F$12:F260)+SUM($G$12:G260))))</f>
        <v/>
      </c>
      <c r="I260" s="18"/>
      <c r="J260" s="18"/>
    </row>
    <row r="261" spans="1:10" ht="18.75" customHeight="1" x14ac:dyDescent="0.25">
      <c r="A261" s="18"/>
      <c r="B261" s="24">
        <f t="shared" si="11"/>
        <v>250</v>
      </c>
      <c r="C261" s="27" t="str">
        <f t="shared" ca="1" si="22"/>
        <v/>
      </c>
      <c r="D261" s="28" t="str">
        <f t="shared" ca="1" si="23"/>
        <v/>
      </c>
      <c r="E261" s="21" t="str">
        <f t="shared" ca="1" si="24"/>
        <v/>
      </c>
      <c r="F261" s="29" t="str">
        <f t="shared" ca="1" si="25"/>
        <v/>
      </c>
      <c r="G261" s="29" t="str">
        <f t="shared" ca="1" si="26"/>
        <v/>
      </c>
      <c r="H261" s="26" t="str">
        <f ca="1">IF(TODAY()&gt;EXP,"0",IF(AND(F261="",G261=""),"",IF($D$7="D",$H$11+SUM($F$12:F261)-SUM($G$12:G261),$H$11-SUM($F$12:F261)+SUM($G$12:G261))))</f>
        <v/>
      </c>
      <c r="I261" s="18"/>
      <c r="J261" s="18"/>
    </row>
    <row r="262" spans="1:10" ht="18.75" customHeight="1" x14ac:dyDescent="0.25">
      <c r="A262" s="18"/>
      <c r="B262" s="24">
        <f t="shared" si="11"/>
        <v>251</v>
      </c>
      <c r="C262" s="27" t="str">
        <f t="shared" ca="1" si="22"/>
        <v/>
      </c>
      <c r="D262" s="28" t="str">
        <f t="shared" ca="1" si="23"/>
        <v/>
      </c>
      <c r="E262" s="21" t="str">
        <f t="shared" ca="1" si="24"/>
        <v/>
      </c>
      <c r="F262" s="29" t="str">
        <f t="shared" ca="1" si="25"/>
        <v/>
      </c>
      <c r="G262" s="29" t="str">
        <f t="shared" ca="1" si="26"/>
        <v/>
      </c>
      <c r="H262" s="26" t="str">
        <f ca="1">IF(TODAY()&gt;EXP,"0",IF(AND(F262="",G262=""),"",IF($D$7="D",$H$11+SUM($F$12:F262)-SUM($G$12:G262),$H$11-SUM($F$12:F262)+SUM($G$12:G262))))</f>
        <v/>
      </c>
      <c r="I262" s="18"/>
      <c r="J262" s="18"/>
    </row>
    <row r="263" spans="1:10" ht="18.75" customHeight="1" x14ac:dyDescent="0.25">
      <c r="A263" s="18"/>
      <c r="B263" s="24">
        <f t="shared" si="11"/>
        <v>252</v>
      </c>
      <c r="C263" s="27" t="str">
        <f t="shared" ca="1" si="22"/>
        <v/>
      </c>
      <c r="D263" s="28" t="str">
        <f t="shared" ca="1" si="23"/>
        <v/>
      </c>
      <c r="E263" s="21" t="str">
        <f t="shared" ca="1" si="24"/>
        <v/>
      </c>
      <c r="F263" s="29" t="str">
        <f t="shared" ca="1" si="25"/>
        <v/>
      </c>
      <c r="G263" s="29" t="str">
        <f t="shared" ca="1" si="26"/>
        <v/>
      </c>
      <c r="H263" s="26" t="str">
        <f ca="1">IF(TODAY()&gt;EXP,"0",IF(AND(F263="",G263=""),"",IF($D$7="D",$H$11+SUM($F$12:F263)-SUM($G$12:G263),$H$11-SUM($F$12:F263)+SUM($G$12:G263))))</f>
        <v/>
      </c>
      <c r="I263" s="18"/>
      <c r="J263" s="18"/>
    </row>
    <row r="264" spans="1:10" ht="18.75" customHeight="1" x14ac:dyDescent="0.25">
      <c r="A264" s="18"/>
      <c r="B264" s="24">
        <f t="shared" si="11"/>
        <v>253</v>
      </c>
      <c r="C264" s="27" t="str">
        <f t="shared" ca="1" si="22"/>
        <v/>
      </c>
      <c r="D264" s="28" t="str">
        <f t="shared" ca="1" si="23"/>
        <v/>
      </c>
      <c r="E264" s="21" t="str">
        <f t="shared" ca="1" si="24"/>
        <v/>
      </c>
      <c r="F264" s="29" t="str">
        <f t="shared" ca="1" si="25"/>
        <v/>
      </c>
      <c r="G264" s="29" t="str">
        <f t="shared" ca="1" si="26"/>
        <v/>
      </c>
      <c r="H264" s="26" t="str">
        <f ca="1">IF(TODAY()&gt;EXP,"0",IF(AND(F264="",G264=""),"",IF($D$7="D",$H$11+SUM($F$12:F264)-SUM($G$12:G264),$H$11-SUM($F$12:F264)+SUM($G$12:G264))))</f>
        <v/>
      </c>
      <c r="I264" s="18"/>
      <c r="J264" s="18"/>
    </row>
    <row r="265" spans="1:10" ht="18.75" customHeight="1" x14ac:dyDescent="0.25">
      <c r="A265" s="18"/>
      <c r="B265" s="24">
        <f t="shared" si="11"/>
        <v>254</v>
      </c>
      <c r="C265" s="27" t="str">
        <f t="shared" ca="1" si="22"/>
        <v/>
      </c>
      <c r="D265" s="28" t="str">
        <f t="shared" ca="1" si="23"/>
        <v/>
      </c>
      <c r="E265" s="21" t="str">
        <f t="shared" ca="1" si="24"/>
        <v/>
      </c>
      <c r="F265" s="29" t="str">
        <f t="shared" ca="1" si="25"/>
        <v/>
      </c>
      <c r="G265" s="29" t="str">
        <f t="shared" ca="1" si="26"/>
        <v/>
      </c>
      <c r="H265" s="26" t="str">
        <f ca="1">IF(TODAY()&gt;EXP,"0",IF(AND(F265="",G265=""),"",IF($D$7="D",$H$11+SUM($F$12:F265)-SUM($G$12:G265),$H$11-SUM($F$12:F265)+SUM($G$12:G265))))</f>
        <v/>
      </c>
      <c r="I265" s="18"/>
      <c r="J265" s="18"/>
    </row>
    <row r="266" spans="1:10" ht="18.75" customHeight="1" x14ac:dyDescent="0.25">
      <c r="A266" s="18"/>
      <c r="B266" s="24">
        <f t="shared" si="11"/>
        <v>255</v>
      </c>
      <c r="C266" s="27" t="str">
        <f t="shared" ca="1" si="22"/>
        <v/>
      </c>
      <c r="D266" s="28" t="str">
        <f t="shared" ca="1" si="23"/>
        <v/>
      </c>
      <c r="E266" s="21" t="str">
        <f t="shared" ca="1" si="24"/>
        <v/>
      </c>
      <c r="F266" s="29" t="str">
        <f t="shared" ca="1" si="25"/>
        <v/>
      </c>
      <c r="G266" s="29" t="str">
        <f t="shared" ca="1" si="26"/>
        <v/>
      </c>
      <c r="H266" s="26" t="str">
        <f ca="1">IF(TODAY()&gt;EXP,"0",IF(AND(F266="",G266=""),"",IF($D$7="D",$H$11+SUM($F$12:F266)-SUM($G$12:G266),$H$11-SUM($F$12:F266)+SUM($G$12:G266))))</f>
        <v/>
      </c>
      <c r="I266" s="18"/>
      <c r="J266" s="18"/>
    </row>
    <row r="267" spans="1:10" ht="18.75" customHeight="1" x14ac:dyDescent="0.25">
      <c r="A267" s="18"/>
      <c r="B267" s="24">
        <f t="shared" si="11"/>
        <v>256</v>
      </c>
      <c r="C267" s="27" t="str">
        <f t="shared" ca="1" si="22"/>
        <v/>
      </c>
      <c r="D267" s="28" t="str">
        <f t="shared" ca="1" si="23"/>
        <v/>
      </c>
      <c r="E267" s="21" t="str">
        <f t="shared" ca="1" si="24"/>
        <v/>
      </c>
      <c r="F267" s="29" t="str">
        <f t="shared" ca="1" si="25"/>
        <v/>
      </c>
      <c r="G267" s="29" t="str">
        <f t="shared" ca="1" si="26"/>
        <v/>
      </c>
      <c r="H267" s="26" t="str">
        <f ca="1">IF(TODAY()&gt;EXP,"0",IF(AND(F267="",G267=""),"",IF($D$7="D",$H$11+SUM($F$12:F267)-SUM($G$12:G267),$H$11-SUM($F$12:F267)+SUM($G$12:G267))))</f>
        <v/>
      </c>
      <c r="I267" s="18"/>
      <c r="J267" s="18"/>
    </row>
    <row r="268" spans="1:10" ht="18.75" customHeight="1" x14ac:dyDescent="0.25">
      <c r="A268" s="18"/>
      <c r="B268" s="24">
        <f t="shared" si="11"/>
        <v>257</v>
      </c>
      <c r="C268" s="27" t="str">
        <f t="shared" ca="1" si="22"/>
        <v/>
      </c>
      <c r="D268" s="28" t="str">
        <f t="shared" ca="1" si="23"/>
        <v/>
      </c>
      <c r="E268" s="21" t="str">
        <f t="shared" ca="1" si="24"/>
        <v/>
      </c>
      <c r="F268" s="29" t="str">
        <f t="shared" ca="1" si="25"/>
        <v/>
      </c>
      <c r="G268" s="29" t="str">
        <f t="shared" ca="1" si="26"/>
        <v/>
      </c>
      <c r="H268" s="26" t="str">
        <f ca="1">IF(TODAY()&gt;EXP,"0",IF(AND(F268="",G268=""),"",IF($D$7="D",$H$11+SUM($F$12:F268)-SUM($G$12:G268),$H$11-SUM($F$12:F268)+SUM($G$12:G268))))</f>
        <v/>
      </c>
      <c r="I268" s="18"/>
      <c r="J268" s="18"/>
    </row>
    <row r="269" spans="1:10" ht="18.75" customHeight="1" x14ac:dyDescent="0.25">
      <c r="A269" s="18"/>
      <c r="B269" s="24">
        <f t="shared" si="11"/>
        <v>258</v>
      </c>
      <c r="C269" s="27" t="str">
        <f t="shared" ca="1" si="22"/>
        <v/>
      </c>
      <c r="D269" s="28" t="str">
        <f t="shared" ca="1" si="23"/>
        <v/>
      </c>
      <c r="E269" s="21" t="str">
        <f t="shared" ca="1" si="24"/>
        <v/>
      </c>
      <c r="F269" s="29" t="str">
        <f t="shared" ca="1" si="25"/>
        <v/>
      </c>
      <c r="G269" s="29" t="str">
        <f t="shared" ca="1" si="26"/>
        <v/>
      </c>
      <c r="H269" s="26" t="str">
        <f ca="1">IF(TODAY()&gt;EXP,"0",IF(AND(F269="",G269=""),"",IF($D$7="D",$H$11+SUM($F$12:F269)-SUM($G$12:G269),$H$11-SUM($F$12:F269)+SUM($G$12:G269))))</f>
        <v/>
      </c>
      <c r="I269" s="18"/>
      <c r="J269" s="18"/>
    </row>
    <row r="270" spans="1:10" ht="18.75" customHeight="1" x14ac:dyDescent="0.25">
      <c r="A270" s="18"/>
      <c r="B270" s="24">
        <f t="shared" si="11"/>
        <v>259</v>
      </c>
      <c r="C270" s="27" t="str">
        <f t="shared" ca="1" si="22"/>
        <v/>
      </c>
      <c r="D270" s="28" t="str">
        <f t="shared" ca="1" si="23"/>
        <v/>
      </c>
      <c r="E270" s="21" t="str">
        <f t="shared" ca="1" si="24"/>
        <v/>
      </c>
      <c r="F270" s="29" t="str">
        <f t="shared" ca="1" si="25"/>
        <v/>
      </c>
      <c r="G270" s="29" t="str">
        <f t="shared" ca="1" si="26"/>
        <v/>
      </c>
      <c r="H270" s="26" t="str">
        <f ca="1">IF(TODAY()&gt;EXP,"0",IF(AND(F270="",G270=""),"",IF($D$7="D",$H$11+SUM($F$12:F270)-SUM($G$12:G270),$H$11-SUM($F$12:F270)+SUM($G$12:G270))))</f>
        <v/>
      </c>
      <c r="I270" s="18"/>
      <c r="J270" s="18"/>
    </row>
    <row r="271" spans="1:10" ht="18.75" customHeight="1" x14ac:dyDescent="0.25">
      <c r="A271" s="18"/>
      <c r="B271" s="24">
        <f t="shared" si="11"/>
        <v>260</v>
      </c>
      <c r="C271" s="27" t="str">
        <f t="shared" ca="1" si="22"/>
        <v/>
      </c>
      <c r="D271" s="28" t="str">
        <f t="shared" ca="1" si="23"/>
        <v/>
      </c>
      <c r="E271" s="21" t="str">
        <f t="shared" ca="1" si="24"/>
        <v/>
      </c>
      <c r="F271" s="29" t="str">
        <f t="shared" ca="1" si="25"/>
        <v/>
      </c>
      <c r="G271" s="29" t="str">
        <f t="shared" ca="1" si="26"/>
        <v/>
      </c>
      <c r="H271" s="26" t="str">
        <f ca="1">IF(TODAY()&gt;EXP,"0",IF(AND(F271="",G271=""),"",IF($D$7="D",$H$11+SUM($F$12:F271)-SUM($G$12:G271),$H$11-SUM($F$12:F271)+SUM($G$12:G271))))</f>
        <v/>
      </c>
      <c r="I271" s="18"/>
      <c r="J271" s="18"/>
    </row>
    <row r="272" spans="1:10" ht="18.75" customHeight="1" x14ac:dyDescent="0.25">
      <c r="A272" s="18"/>
      <c r="B272" s="24">
        <f t="shared" si="11"/>
        <v>261</v>
      </c>
      <c r="C272" s="27" t="str">
        <f t="shared" ca="1" si="22"/>
        <v/>
      </c>
      <c r="D272" s="28" t="str">
        <f t="shared" ca="1" si="23"/>
        <v/>
      </c>
      <c r="E272" s="21" t="str">
        <f t="shared" ca="1" si="24"/>
        <v/>
      </c>
      <c r="F272" s="29" t="str">
        <f t="shared" ca="1" si="25"/>
        <v/>
      </c>
      <c r="G272" s="29" t="str">
        <f t="shared" ca="1" si="26"/>
        <v/>
      </c>
      <c r="H272" s="26" t="str">
        <f ca="1">IF(TODAY()&gt;EXP,"0",IF(AND(F272="",G272=""),"",IF($D$7="D",$H$11+SUM($F$12:F272)-SUM($G$12:G272),$H$11-SUM($F$12:F272)+SUM($G$12:G272))))</f>
        <v/>
      </c>
      <c r="I272" s="18"/>
      <c r="J272" s="18"/>
    </row>
    <row r="273" spans="1:10" ht="18.75" customHeight="1" x14ac:dyDescent="0.25">
      <c r="A273" s="18"/>
      <c r="B273" s="24">
        <f t="shared" si="11"/>
        <v>262</v>
      </c>
      <c r="C273" s="27" t="str">
        <f t="shared" ca="1" si="22"/>
        <v/>
      </c>
      <c r="D273" s="28" t="str">
        <f t="shared" ca="1" si="23"/>
        <v/>
      </c>
      <c r="E273" s="21" t="str">
        <f t="shared" ca="1" si="24"/>
        <v/>
      </c>
      <c r="F273" s="29" t="str">
        <f t="shared" ca="1" si="25"/>
        <v/>
      </c>
      <c r="G273" s="29" t="str">
        <f t="shared" ca="1" si="26"/>
        <v/>
      </c>
      <c r="H273" s="26" t="str">
        <f ca="1">IF(TODAY()&gt;EXP,"0",IF(AND(F273="",G273=""),"",IF($D$7="D",$H$11+SUM($F$12:F273)-SUM($G$12:G273),$H$11-SUM($F$12:F273)+SUM($G$12:G273))))</f>
        <v/>
      </c>
      <c r="I273" s="18"/>
      <c r="J273" s="18"/>
    </row>
    <row r="274" spans="1:10" ht="18.75" customHeight="1" x14ac:dyDescent="0.25">
      <c r="A274" s="18"/>
      <c r="B274" s="24">
        <f t="shared" si="11"/>
        <v>263</v>
      </c>
      <c r="C274" s="27" t="str">
        <f t="shared" ca="1" si="22"/>
        <v/>
      </c>
      <c r="D274" s="28" t="str">
        <f t="shared" ca="1" si="23"/>
        <v/>
      </c>
      <c r="E274" s="21" t="str">
        <f t="shared" ca="1" si="24"/>
        <v/>
      </c>
      <c r="F274" s="29" t="str">
        <f t="shared" ca="1" si="25"/>
        <v/>
      </c>
      <c r="G274" s="29" t="str">
        <f t="shared" ca="1" si="26"/>
        <v/>
      </c>
      <c r="H274" s="26" t="str">
        <f ca="1">IF(TODAY()&gt;EXP,"0",IF(AND(F274="",G274=""),"",IF($D$7="D",$H$11+SUM($F$12:F274)-SUM($G$12:G274),$H$11-SUM($F$12:F274)+SUM($G$12:G274))))</f>
        <v/>
      </c>
      <c r="I274" s="18"/>
      <c r="J274" s="18"/>
    </row>
    <row r="275" spans="1:10" ht="18.75" customHeight="1" x14ac:dyDescent="0.25">
      <c r="A275" s="18"/>
      <c r="B275" s="24">
        <f t="shared" si="11"/>
        <v>264</v>
      </c>
      <c r="C275" s="27" t="str">
        <f t="shared" ca="1" si="22"/>
        <v/>
      </c>
      <c r="D275" s="28" t="str">
        <f t="shared" ca="1" si="23"/>
        <v/>
      </c>
      <c r="E275" s="21" t="str">
        <f t="shared" ca="1" si="24"/>
        <v/>
      </c>
      <c r="F275" s="29" t="str">
        <f t="shared" ca="1" si="25"/>
        <v/>
      </c>
      <c r="G275" s="29" t="str">
        <f t="shared" ca="1" si="26"/>
        <v/>
      </c>
      <c r="H275" s="26" t="str">
        <f ca="1">IF(TODAY()&gt;EXP,"0",IF(AND(F275="",G275=""),"",IF($D$7="D",$H$11+SUM($F$12:F275)-SUM($G$12:G275),$H$11-SUM($F$12:F275)+SUM($G$12:G275))))</f>
        <v/>
      </c>
      <c r="I275" s="18"/>
      <c r="J275" s="18"/>
    </row>
    <row r="276" spans="1:10" ht="18.75" customHeight="1" x14ac:dyDescent="0.25">
      <c r="A276" s="18"/>
      <c r="B276" s="24">
        <f t="shared" si="11"/>
        <v>265</v>
      </c>
      <c r="C276" s="27" t="str">
        <f t="shared" ca="1" si="22"/>
        <v/>
      </c>
      <c r="D276" s="28" t="str">
        <f t="shared" ca="1" si="23"/>
        <v/>
      </c>
      <c r="E276" s="21" t="str">
        <f t="shared" ca="1" si="24"/>
        <v/>
      </c>
      <c r="F276" s="29" t="str">
        <f t="shared" ca="1" si="25"/>
        <v/>
      </c>
      <c r="G276" s="29" t="str">
        <f t="shared" ca="1" si="26"/>
        <v/>
      </c>
      <c r="H276" s="26" t="str">
        <f ca="1">IF(TODAY()&gt;EXP,"0",IF(AND(F276="",G276=""),"",IF($D$7="D",$H$11+SUM($F$12:F276)-SUM($G$12:G276),$H$11-SUM($F$12:F276)+SUM($G$12:G276))))</f>
        <v/>
      </c>
      <c r="I276" s="18"/>
      <c r="J276" s="18"/>
    </row>
    <row r="277" spans="1:10" ht="18.75" customHeight="1" x14ac:dyDescent="0.25">
      <c r="A277" s="18"/>
      <c r="B277" s="24">
        <f t="shared" si="11"/>
        <v>266</v>
      </c>
      <c r="C277" s="27" t="str">
        <f t="shared" ca="1" si="22"/>
        <v/>
      </c>
      <c r="D277" s="28" t="str">
        <f t="shared" ca="1" si="23"/>
        <v/>
      </c>
      <c r="E277" s="21" t="str">
        <f t="shared" ca="1" si="24"/>
        <v/>
      </c>
      <c r="F277" s="29" t="str">
        <f t="shared" ca="1" si="25"/>
        <v/>
      </c>
      <c r="G277" s="29" t="str">
        <f t="shared" ca="1" si="26"/>
        <v/>
      </c>
      <c r="H277" s="26" t="str">
        <f ca="1">IF(TODAY()&gt;EXP,"0",IF(AND(F277="",G277=""),"",IF($D$7="D",$H$11+SUM($F$12:F277)-SUM($G$12:G277),$H$11-SUM($F$12:F277)+SUM($G$12:G277))))</f>
        <v/>
      </c>
      <c r="I277" s="18"/>
      <c r="J277" s="18"/>
    </row>
    <row r="278" spans="1:10" ht="18.75" customHeight="1" x14ac:dyDescent="0.25">
      <c r="A278" s="18"/>
      <c r="B278" s="24">
        <f t="shared" si="11"/>
        <v>267</v>
      </c>
      <c r="C278" s="27" t="str">
        <f t="shared" ca="1" si="22"/>
        <v/>
      </c>
      <c r="D278" s="28" t="str">
        <f t="shared" ca="1" si="23"/>
        <v/>
      </c>
      <c r="E278" s="21" t="str">
        <f t="shared" ca="1" si="24"/>
        <v/>
      </c>
      <c r="F278" s="29" t="str">
        <f t="shared" ca="1" si="25"/>
        <v/>
      </c>
      <c r="G278" s="29" t="str">
        <f t="shared" ca="1" si="26"/>
        <v/>
      </c>
      <c r="H278" s="26" t="str">
        <f ca="1">IF(TODAY()&gt;EXP,"0",IF(AND(F278="",G278=""),"",IF($D$7="D",$H$11+SUM($F$12:F278)-SUM($G$12:G278),$H$11-SUM($F$12:F278)+SUM($G$12:G278))))</f>
        <v/>
      </c>
      <c r="I278" s="18"/>
      <c r="J278" s="18"/>
    </row>
    <row r="279" spans="1:10" ht="18.75" customHeight="1" x14ac:dyDescent="0.25">
      <c r="A279" s="18"/>
      <c r="B279" s="24">
        <f t="shared" si="11"/>
        <v>268</v>
      </c>
      <c r="C279" s="27" t="str">
        <f t="shared" ca="1" si="22"/>
        <v/>
      </c>
      <c r="D279" s="28" t="str">
        <f t="shared" ca="1" si="23"/>
        <v/>
      </c>
      <c r="E279" s="21" t="str">
        <f t="shared" ca="1" si="24"/>
        <v/>
      </c>
      <c r="F279" s="29" t="str">
        <f t="shared" ca="1" si="25"/>
        <v/>
      </c>
      <c r="G279" s="29" t="str">
        <f t="shared" ca="1" si="26"/>
        <v/>
      </c>
      <c r="H279" s="26" t="str">
        <f ca="1">IF(TODAY()&gt;EXP,"0",IF(AND(F279="",G279=""),"",IF($D$7="D",$H$11+SUM($F$12:F279)-SUM($G$12:G279),$H$11-SUM($F$12:F279)+SUM($G$12:G279))))</f>
        <v/>
      </c>
      <c r="I279" s="18"/>
      <c r="J279" s="18"/>
    </row>
    <row r="280" spans="1:10" ht="18.75" customHeight="1" x14ac:dyDescent="0.25">
      <c r="A280" s="18"/>
      <c r="B280" s="24">
        <f t="shared" si="11"/>
        <v>269</v>
      </c>
      <c r="C280" s="27" t="str">
        <f t="shared" ca="1" si="22"/>
        <v/>
      </c>
      <c r="D280" s="28" t="str">
        <f t="shared" ca="1" si="23"/>
        <v/>
      </c>
      <c r="E280" s="21" t="str">
        <f t="shared" ca="1" si="24"/>
        <v/>
      </c>
      <c r="F280" s="29" t="str">
        <f t="shared" ca="1" si="25"/>
        <v/>
      </c>
      <c r="G280" s="29" t="str">
        <f t="shared" ca="1" si="26"/>
        <v/>
      </c>
      <c r="H280" s="26" t="str">
        <f ca="1">IF(TODAY()&gt;EXP,"0",IF(AND(F280="",G280=""),"",IF($D$7="D",$H$11+SUM($F$12:F280)-SUM($G$12:G280),$H$11-SUM($F$12:F280)+SUM($G$12:G280))))</f>
        <v/>
      </c>
      <c r="I280" s="18"/>
      <c r="J280" s="18"/>
    </row>
    <row r="281" spans="1:10" ht="18.75" customHeight="1" x14ac:dyDescent="0.25">
      <c r="A281" s="18"/>
      <c r="B281" s="24">
        <f t="shared" si="11"/>
        <v>270</v>
      </c>
      <c r="C281" s="27" t="str">
        <f t="shared" ca="1" si="22"/>
        <v/>
      </c>
      <c r="D281" s="28" t="str">
        <f t="shared" ca="1" si="23"/>
        <v/>
      </c>
      <c r="E281" s="21" t="str">
        <f t="shared" ca="1" si="24"/>
        <v/>
      </c>
      <c r="F281" s="29" t="str">
        <f t="shared" ca="1" si="25"/>
        <v/>
      </c>
      <c r="G281" s="29" t="str">
        <f t="shared" ca="1" si="26"/>
        <v/>
      </c>
      <c r="H281" s="26" t="str">
        <f ca="1">IF(TODAY()&gt;EXP,"0",IF(AND(F281="",G281=""),"",IF($D$7="D",$H$11+SUM($F$12:F281)-SUM($G$12:G281),$H$11-SUM($F$12:F281)+SUM($G$12:G281))))</f>
        <v/>
      </c>
      <c r="I281" s="18"/>
      <c r="J281" s="18"/>
    </row>
    <row r="282" spans="1:10" ht="18.75" customHeight="1" x14ac:dyDescent="0.25">
      <c r="A282" s="18"/>
      <c r="B282" s="24">
        <f t="shared" si="11"/>
        <v>271</v>
      </c>
      <c r="C282" s="27" t="str">
        <f t="shared" ca="1" si="22"/>
        <v/>
      </c>
      <c r="D282" s="28" t="str">
        <f t="shared" ca="1" si="23"/>
        <v/>
      </c>
      <c r="E282" s="21" t="str">
        <f t="shared" ca="1" si="24"/>
        <v/>
      </c>
      <c r="F282" s="29" t="str">
        <f t="shared" ca="1" si="25"/>
        <v/>
      </c>
      <c r="G282" s="29" t="str">
        <f t="shared" ca="1" si="26"/>
        <v/>
      </c>
      <c r="H282" s="26" t="str">
        <f ca="1">IF(TODAY()&gt;EXP,"0",IF(AND(F282="",G282=""),"",IF($D$7="D",$H$11+SUM($F$12:F282)-SUM($G$12:G282),$H$11-SUM($F$12:F282)+SUM($G$12:G282))))</f>
        <v/>
      </c>
      <c r="I282" s="18"/>
      <c r="J282" s="18"/>
    </row>
    <row r="283" spans="1:10" ht="18.75" customHeight="1" x14ac:dyDescent="0.25">
      <c r="A283" s="18"/>
      <c r="B283" s="24">
        <f t="shared" si="11"/>
        <v>272</v>
      </c>
      <c r="C283" s="27" t="str">
        <f t="shared" ca="1" si="22"/>
        <v/>
      </c>
      <c r="D283" s="28" t="str">
        <f t="shared" ca="1" si="23"/>
        <v/>
      </c>
      <c r="E283" s="21" t="str">
        <f t="shared" ca="1" si="24"/>
        <v/>
      </c>
      <c r="F283" s="29" t="str">
        <f t="shared" ca="1" si="25"/>
        <v/>
      </c>
      <c r="G283" s="29" t="str">
        <f t="shared" ca="1" si="26"/>
        <v/>
      </c>
      <c r="H283" s="26" t="str">
        <f ca="1">IF(TODAY()&gt;EXP,"0",IF(AND(F283="",G283=""),"",IF($D$7="D",$H$11+SUM($F$12:F283)-SUM($G$12:G283),$H$11-SUM($F$12:F283)+SUM($G$12:G283))))</f>
        <v/>
      </c>
      <c r="I283" s="18"/>
      <c r="J283" s="18"/>
    </row>
    <row r="284" spans="1:10" ht="18.75" customHeight="1" x14ac:dyDescent="0.25">
      <c r="A284" s="18"/>
      <c r="B284" s="24">
        <f t="shared" si="11"/>
        <v>273</v>
      </c>
      <c r="C284" s="27" t="str">
        <f t="shared" ca="1" si="22"/>
        <v/>
      </c>
      <c r="D284" s="28" t="str">
        <f t="shared" ca="1" si="23"/>
        <v/>
      </c>
      <c r="E284" s="21" t="str">
        <f t="shared" ca="1" si="24"/>
        <v/>
      </c>
      <c r="F284" s="29" t="str">
        <f t="shared" ca="1" si="25"/>
        <v/>
      </c>
      <c r="G284" s="29" t="str">
        <f t="shared" ca="1" si="26"/>
        <v/>
      </c>
      <c r="H284" s="26" t="str">
        <f ca="1">IF(TODAY()&gt;EXP,"0",IF(AND(F284="",G284=""),"",IF($D$7="D",$H$11+SUM($F$12:F284)-SUM($G$12:G284),$H$11-SUM($F$12:F284)+SUM($G$12:G284))))</f>
        <v/>
      </c>
      <c r="I284" s="18"/>
      <c r="J284" s="18"/>
    </row>
    <row r="285" spans="1:10" ht="18.75" customHeight="1" x14ac:dyDescent="0.25">
      <c r="A285" s="18"/>
      <c r="B285" s="24">
        <f t="shared" si="11"/>
        <v>274</v>
      </c>
      <c r="C285" s="27" t="str">
        <f t="shared" ca="1" si="22"/>
        <v/>
      </c>
      <c r="D285" s="28" t="str">
        <f t="shared" ca="1" si="23"/>
        <v/>
      </c>
      <c r="E285" s="21" t="str">
        <f t="shared" ca="1" si="24"/>
        <v/>
      </c>
      <c r="F285" s="29" t="str">
        <f t="shared" ca="1" si="25"/>
        <v/>
      </c>
      <c r="G285" s="29" t="str">
        <f t="shared" ca="1" si="26"/>
        <v/>
      </c>
      <c r="H285" s="26" t="str">
        <f ca="1">IF(TODAY()&gt;EXP,"0",IF(AND(F285="",G285=""),"",IF($D$7="D",$H$11+SUM($F$12:F285)-SUM($G$12:G285),$H$11-SUM($F$12:F285)+SUM($G$12:G285))))</f>
        <v/>
      </c>
      <c r="I285" s="18"/>
      <c r="J285" s="18"/>
    </row>
    <row r="286" spans="1:10" ht="18.75" customHeight="1" x14ac:dyDescent="0.25">
      <c r="A286" s="18"/>
      <c r="B286" s="24">
        <f t="shared" si="11"/>
        <v>275</v>
      </c>
      <c r="C286" s="27" t="str">
        <f t="shared" ca="1" si="22"/>
        <v/>
      </c>
      <c r="D286" s="28" t="str">
        <f t="shared" ca="1" si="23"/>
        <v/>
      </c>
      <c r="E286" s="21" t="str">
        <f t="shared" ca="1" si="24"/>
        <v/>
      </c>
      <c r="F286" s="29" t="str">
        <f t="shared" ca="1" si="25"/>
        <v/>
      </c>
      <c r="G286" s="29" t="str">
        <f t="shared" ca="1" si="26"/>
        <v/>
      </c>
      <c r="H286" s="26" t="str">
        <f ca="1">IF(TODAY()&gt;EXP,"0",IF(AND(F286="",G286=""),"",IF($D$7="D",$H$11+SUM($F$12:F286)-SUM($G$12:G286),$H$11-SUM($F$12:F286)+SUM($G$12:G286))))</f>
        <v/>
      </c>
      <c r="I286" s="18"/>
      <c r="J286" s="18"/>
    </row>
    <row r="287" spans="1:10" ht="18.75" customHeight="1" x14ac:dyDescent="0.25">
      <c r="A287" s="18"/>
      <c r="B287" s="24">
        <f t="shared" si="11"/>
        <v>276</v>
      </c>
      <c r="C287" s="27" t="str">
        <f t="shared" ca="1" si="22"/>
        <v/>
      </c>
      <c r="D287" s="28" t="str">
        <f t="shared" ca="1" si="23"/>
        <v/>
      </c>
      <c r="E287" s="21" t="str">
        <f t="shared" ca="1" si="24"/>
        <v/>
      </c>
      <c r="F287" s="29" t="str">
        <f t="shared" ca="1" si="25"/>
        <v/>
      </c>
      <c r="G287" s="29" t="str">
        <f t="shared" ca="1" si="26"/>
        <v/>
      </c>
      <c r="H287" s="26" t="str">
        <f ca="1">IF(TODAY()&gt;EXP,"0",IF(AND(F287="",G287=""),"",IF($D$7="D",$H$11+SUM($F$12:F287)-SUM($G$12:G287),$H$11-SUM($F$12:F287)+SUM($G$12:G287))))</f>
        <v/>
      </c>
      <c r="I287" s="18"/>
      <c r="J287" s="18"/>
    </row>
    <row r="288" spans="1:10" ht="18.75" customHeight="1" x14ac:dyDescent="0.25">
      <c r="A288" s="18"/>
      <c r="B288" s="24">
        <f t="shared" si="11"/>
        <v>277</v>
      </c>
      <c r="C288" s="27" t="str">
        <f t="shared" ca="1" si="22"/>
        <v/>
      </c>
      <c r="D288" s="28" t="str">
        <f t="shared" ca="1" si="23"/>
        <v/>
      </c>
      <c r="E288" s="21" t="str">
        <f t="shared" ca="1" si="24"/>
        <v/>
      </c>
      <c r="F288" s="29" t="str">
        <f t="shared" ca="1" si="25"/>
        <v/>
      </c>
      <c r="G288" s="29" t="str">
        <f t="shared" ca="1" si="26"/>
        <v/>
      </c>
      <c r="H288" s="26" t="str">
        <f ca="1">IF(TODAY()&gt;EXP,"0",IF(AND(F288="",G288=""),"",IF($D$7="D",$H$11+SUM($F$12:F288)-SUM($G$12:G288),$H$11-SUM($F$12:F288)+SUM($G$12:G288))))</f>
        <v/>
      </c>
      <c r="I288" s="18"/>
      <c r="J288" s="18"/>
    </row>
    <row r="289" spans="1:10" ht="18.75" customHeight="1" x14ac:dyDescent="0.25">
      <c r="A289" s="18"/>
      <c r="B289" s="24">
        <f t="shared" si="11"/>
        <v>278</v>
      </c>
      <c r="C289" s="27" t="str">
        <f t="shared" ca="1" si="22"/>
        <v/>
      </c>
      <c r="D289" s="28" t="str">
        <f t="shared" ca="1" si="23"/>
        <v/>
      </c>
      <c r="E289" s="21" t="str">
        <f t="shared" ca="1" si="24"/>
        <v/>
      </c>
      <c r="F289" s="29" t="str">
        <f t="shared" ca="1" si="25"/>
        <v/>
      </c>
      <c r="G289" s="29" t="str">
        <f t="shared" ca="1" si="26"/>
        <v/>
      </c>
      <c r="H289" s="26" t="str">
        <f ca="1">IF(TODAY()&gt;EXP,"0",IF(AND(F289="",G289=""),"",IF($D$7="D",$H$11+SUM($F$12:F289)-SUM($G$12:G289),$H$11-SUM($F$12:F289)+SUM($G$12:G289))))</f>
        <v/>
      </c>
      <c r="I289" s="18"/>
      <c r="J289" s="18"/>
    </row>
    <row r="290" spans="1:10" ht="18.75" customHeight="1" x14ac:dyDescent="0.25">
      <c r="A290" s="18"/>
      <c r="B290" s="24">
        <f t="shared" si="11"/>
        <v>279</v>
      </c>
      <c r="C290" s="27" t="str">
        <f t="shared" ca="1" si="22"/>
        <v/>
      </c>
      <c r="D290" s="28" t="str">
        <f t="shared" ca="1" si="23"/>
        <v/>
      </c>
      <c r="E290" s="21" t="str">
        <f t="shared" ca="1" si="24"/>
        <v/>
      </c>
      <c r="F290" s="29" t="str">
        <f t="shared" ca="1" si="25"/>
        <v/>
      </c>
      <c r="G290" s="29" t="str">
        <f t="shared" ca="1" si="26"/>
        <v/>
      </c>
      <c r="H290" s="26" t="str">
        <f ca="1">IF(TODAY()&gt;EXP,"0",IF(AND(F290="",G290=""),"",IF($D$7="D",$H$11+SUM($F$12:F290)-SUM($G$12:G290),$H$11-SUM($F$12:F290)+SUM($G$12:G290))))</f>
        <v/>
      </c>
      <c r="I290" s="18"/>
      <c r="J290" s="18"/>
    </row>
    <row r="291" spans="1:10" ht="18.75" customHeight="1" x14ac:dyDescent="0.25">
      <c r="A291" s="18"/>
      <c r="B291" s="24">
        <f t="shared" si="11"/>
        <v>280</v>
      </c>
      <c r="C291" s="27" t="str">
        <f t="shared" ca="1" si="22"/>
        <v/>
      </c>
      <c r="D291" s="28" t="str">
        <f t="shared" ca="1" si="23"/>
        <v/>
      </c>
      <c r="E291" s="21" t="str">
        <f t="shared" ca="1" si="24"/>
        <v/>
      </c>
      <c r="F291" s="29" t="str">
        <f t="shared" ca="1" si="25"/>
        <v/>
      </c>
      <c r="G291" s="29" t="str">
        <f t="shared" ca="1" si="26"/>
        <v/>
      </c>
      <c r="H291" s="26" t="str">
        <f ca="1">IF(TODAY()&gt;EXP,"0",IF(AND(F291="",G291=""),"",IF($D$7="D",$H$11+SUM($F$12:F291)-SUM($G$12:G291),$H$11-SUM($F$12:F291)+SUM($G$12:G291))))</f>
        <v/>
      </c>
      <c r="I291" s="18"/>
      <c r="J291" s="18"/>
    </row>
    <row r="292" spans="1:10" ht="18.75" customHeight="1" x14ac:dyDescent="0.25">
      <c r="A292" s="18"/>
      <c r="B292" s="24">
        <f t="shared" si="11"/>
        <v>281</v>
      </c>
      <c r="C292" s="27" t="str">
        <f t="shared" ca="1" si="22"/>
        <v/>
      </c>
      <c r="D292" s="28" t="str">
        <f t="shared" ca="1" si="23"/>
        <v/>
      </c>
      <c r="E292" s="21" t="str">
        <f t="shared" ca="1" si="24"/>
        <v/>
      </c>
      <c r="F292" s="29" t="str">
        <f t="shared" ca="1" si="25"/>
        <v/>
      </c>
      <c r="G292" s="29" t="str">
        <f t="shared" ca="1" si="26"/>
        <v/>
      </c>
      <c r="H292" s="26" t="str">
        <f ca="1">IF(TODAY()&gt;EXP,"0",IF(AND(F292="",G292=""),"",IF($D$7="D",$H$11+SUM($F$12:F292)-SUM($G$12:G292),$H$11-SUM($F$12:F292)+SUM($G$12:G292))))</f>
        <v/>
      </c>
      <c r="I292" s="18"/>
      <c r="J292" s="18"/>
    </row>
    <row r="293" spans="1:10" ht="18.75" customHeight="1" x14ac:dyDescent="0.25">
      <c r="A293" s="18"/>
      <c r="B293" s="24">
        <f t="shared" si="11"/>
        <v>282</v>
      </c>
      <c r="C293" s="27" t="str">
        <f t="shared" ref="C293:C356" ca="1" si="27">IF(TODAY()&gt;EXP,"0",IF(ISERROR(VLOOKUP(B293&amp;$D$5,JA_1,2,FALSE))=TRUE,"",VLOOKUP(B293&amp;$D$5,JA_1,2,FALSE)))</f>
        <v/>
      </c>
      <c r="D293" s="28" t="str">
        <f t="shared" ref="D293:D356" ca="1" si="28">IF(TODAY()&gt;EXP,"0",IF(ISERROR(VLOOKUP(B293&amp;$D$5,JA_1,3,FALSE))=TRUE,"",VLOOKUP(B293&amp;$D$5,JA_1,3,FALSE)))</f>
        <v/>
      </c>
      <c r="E293" s="21" t="str">
        <f t="shared" ref="E293:E356" ca="1" si="29">IF(TODAY()&gt;EXP,"0",IF(ISERROR(VLOOKUP(B293&amp;$D$5,JA_1,7,FALSE))=TRUE,"",VLOOKUP(B293&amp;$D$5,JA_1,7,FALSE)))</f>
        <v/>
      </c>
      <c r="F293" s="29" t="str">
        <f t="shared" ref="F293:F356" ca="1" si="30">IF(TODAY()&gt;EXP,"0",IF(ISERROR(VLOOKUP(B293&amp;$D$5,JA_1,10,FALSE))=TRUE,"",VLOOKUP(B293&amp;$D$5,JA_1,10,FALSE)))</f>
        <v/>
      </c>
      <c r="G293" s="29" t="str">
        <f t="shared" ref="G293:G356" ca="1" si="31">IF(TODAY()&gt;EXP,"0",IF(ISERROR(VLOOKUP(B293&amp;$D$5,JA_1,11,FALSE))=TRUE,"",VLOOKUP(B293&amp;$D$5,JA_1,11,FALSE)))</f>
        <v/>
      </c>
      <c r="H293" s="26" t="str">
        <f ca="1">IF(TODAY()&gt;EXP,"0",IF(AND(F293="",G293=""),"",IF($D$7="D",$H$11+SUM($F$12:F293)-SUM($G$12:G293),$H$11-SUM($F$12:F293)+SUM($G$12:G293))))</f>
        <v/>
      </c>
      <c r="I293" s="18"/>
      <c r="J293" s="18"/>
    </row>
    <row r="294" spans="1:10" ht="18.75" customHeight="1" x14ac:dyDescent="0.25">
      <c r="A294" s="18"/>
      <c r="B294" s="24">
        <f t="shared" si="11"/>
        <v>283</v>
      </c>
      <c r="C294" s="27" t="str">
        <f t="shared" ca="1" si="27"/>
        <v/>
      </c>
      <c r="D294" s="28" t="str">
        <f t="shared" ca="1" si="28"/>
        <v/>
      </c>
      <c r="E294" s="21" t="str">
        <f t="shared" ca="1" si="29"/>
        <v/>
      </c>
      <c r="F294" s="29" t="str">
        <f t="shared" ca="1" si="30"/>
        <v/>
      </c>
      <c r="G294" s="29" t="str">
        <f t="shared" ca="1" si="31"/>
        <v/>
      </c>
      <c r="H294" s="26" t="str">
        <f ca="1">IF(TODAY()&gt;EXP,"0",IF(AND(F294="",G294=""),"",IF($D$7="D",$H$11+SUM($F$12:F294)-SUM($G$12:G294),$H$11-SUM($F$12:F294)+SUM($G$12:G294))))</f>
        <v/>
      </c>
      <c r="I294" s="18"/>
      <c r="J294" s="18"/>
    </row>
    <row r="295" spans="1:10" ht="18.75" customHeight="1" x14ac:dyDescent="0.25">
      <c r="A295" s="18"/>
      <c r="B295" s="24">
        <f t="shared" si="11"/>
        <v>284</v>
      </c>
      <c r="C295" s="27" t="str">
        <f t="shared" ca="1" si="27"/>
        <v/>
      </c>
      <c r="D295" s="28" t="str">
        <f t="shared" ca="1" si="28"/>
        <v/>
      </c>
      <c r="E295" s="21" t="str">
        <f t="shared" ca="1" si="29"/>
        <v/>
      </c>
      <c r="F295" s="29" t="str">
        <f t="shared" ca="1" si="30"/>
        <v/>
      </c>
      <c r="G295" s="29" t="str">
        <f t="shared" ca="1" si="31"/>
        <v/>
      </c>
      <c r="H295" s="26" t="str">
        <f ca="1">IF(TODAY()&gt;EXP,"0",IF(AND(F295="",G295=""),"",IF($D$7="D",$H$11+SUM($F$12:F295)-SUM($G$12:G295),$H$11-SUM($F$12:F295)+SUM($G$12:G295))))</f>
        <v/>
      </c>
      <c r="I295" s="18"/>
      <c r="J295" s="18"/>
    </row>
    <row r="296" spans="1:10" ht="18.75" customHeight="1" x14ac:dyDescent="0.25">
      <c r="A296" s="18"/>
      <c r="B296" s="24">
        <f t="shared" si="11"/>
        <v>285</v>
      </c>
      <c r="C296" s="27" t="str">
        <f t="shared" ca="1" si="27"/>
        <v/>
      </c>
      <c r="D296" s="28" t="str">
        <f t="shared" ca="1" si="28"/>
        <v/>
      </c>
      <c r="E296" s="21" t="str">
        <f t="shared" ca="1" si="29"/>
        <v/>
      </c>
      <c r="F296" s="29" t="str">
        <f t="shared" ca="1" si="30"/>
        <v/>
      </c>
      <c r="G296" s="29" t="str">
        <f t="shared" ca="1" si="31"/>
        <v/>
      </c>
      <c r="H296" s="26" t="str">
        <f ca="1">IF(TODAY()&gt;EXP,"0",IF(AND(F296="",G296=""),"",IF($D$7="D",$H$11+SUM($F$12:F296)-SUM($G$12:G296),$H$11-SUM($F$12:F296)+SUM($G$12:G296))))</f>
        <v/>
      </c>
      <c r="I296" s="18"/>
      <c r="J296" s="18"/>
    </row>
    <row r="297" spans="1:10" ht="18.75" customHeight="1" x14ac:dyDescent="0.25">
      <c r="A297" s="18"/>
      <c r="B297" s="24">
        <f t="shared" si="11"/>
        <v>286</v>
      </c>
      <c r="C297" s="27" t="str">
        <f t="shared" ca="1" si="27"/>
        <v/>
      </c>
      <c r="D297" s="28" t="str">
        <f t="shared" ca="1" si="28"/>
        <v/>
      </c>
      <c r="E297" s="21" t="str">
        <f t="shared" ca="1" si="29"/>
        <v/>
      </c>
      <c r="F297" s="29" t="str">
        <f t="shared" ca="1" si="30"/>
        <v/>
      </c>
      <c r="G297" s="29" t="str">
        <f t="shared" ca="1" si="31"/>
        <v/>
      </c>
      <c r="H297" s="26" t="str">
        <f ca="1">IF(TODAY()&gt;EXP,"0",IF(AND(F297="",G297=""),"",IF($D$7="D",$H$11+SUM($F$12:F297)-SUM($G$12:G297),$H$11-SUM($F$12:F297)+SUM($G$12:G297))))</f>
        <v/>
      </c>
      <c r="I297" s="18"/>
      <c r="J297" s="18"/>
    </row>
    <row r="298" spans="1:10" ht="18.75" customHeight="1" x14ac:dyDescent="0.25">
      <c r="A298" s="18"/>
      <c r="B298" s="24">
        <f t="shared" si="11"/>
        <v>287</v>
      </c>
      <c r="C298" s="27" t="str">
        <f t="shared" ca="1" si="27"/>
        <v/>
      </c>
      <c r="D298" s="28" t="str">
        <f t="shared" ca="1" si="28"/>
        <v/>
      </c>
      <c r="E298" s="21" t="str">
        <f t="shared" ca="1" si="29"/>
        <v/>
      </c>
      <c r="F298" s="29" t="str">
        <f t="shared" ca="1" si="30"/>
        <v/>
      </c>
      <c r="G298" s="29" t="str">
        <f t="shared" ca="1" si="31"/>
        <v/>
      </c>
      <c r="H298" s="26" t="str">
        <f ca="1">IF(TODAY()&gt;EXP,"0",IF(AND(F298="",G298=""),"",IF($D$7="D",$H$11+SUM($F$12:F298)-SUM($G$12:G298),$H$11-SUM($F$12:F298)+SUM($G$12:G298))))</f>
        <v/>
      </c>
      <c r="I298" s="18"/>
      <c r="J298" s="18"/>
    </row>
    <row r="299" spans="1:10" ht="18.75" customHeight="1" x14ac:dyDescent="0.25">
      <c r="A299" s="18"/>
      <c r="B299" s="24">
        <f t="shared" si="11"/>
        <v>288</v>
      </c>
      <c r="C299" s="27" t="str">
        <f t="shared" ca="1" si="27"/>
        <v/>
      </c>
      <c r="D299" s="28" t="str">
        <f t="shared" ca="1" si="28"/>
        <v/>
      </c>
      <c r="E299" s="21" t="str">
        <f t="shared" ca="1" si="29"/>
        <v/>
      </c>
      <c r="F299" s="29" t="str">
        <f t="shared" ca="1" si="30"/>
        <v/>
      </c>
      <c r="G299" s="29" t="str">
        <f t="shared" ca="1" si="31"/>
        <v/>
      </c>
      <c r="H299" s="26" t="str">
        <f ca="1">IF(TODAY()&gt;EXP,"0",IF(AND(F299="",G299=""),"",IF($D$7="D",$H$11+SUM($F$12:F299)-SUM($G$12:G299),$H$11-SUM($F$12:F299)+SUM($G$12:G299))))</f>
        <v/>
      </c>
      <c r="I299" s="18"/>
      <c r="J299" s="18"/>
    </row>
    <row r="300" spans="1:10" ht="18.75" customHeight="1" x14ac:dyDescent="0.25">
      <c r="A300" s="18"/>
      <c r="B300" s="24">
        <f t="shared" si="11"/>
        <v>289</v>
      </c>
      <c r="C300" s="27" t="str">
        <f t="shared" ca="1" si="27"/>
        <v/>
      </c>
      <c r="D300" s="28" t="str">
        <f t="shared" ca="1" si="28"/>
        <v/>
      </c>
      <c r="E300" s="21" t="str">
        <f t="shared" ca="1" si="29"/>
        <v/>
      </c>
      <c r="F300" s="29" t="str">
        <f t="shared" ca="1" si="30"/>
        <v/>
      </c>
      <c r="G300" s="29" t="str">
        <f t="shared" ca="1" si="31"/>
        <v/>
      </c>
      <c r="H300" s="26" t="str">
        <f ca="1">IF(TODAY()&gt;EXP,"0",IF(AND(F300="",G300=""),"",IF($D$7="D",$H$11+SUM($F$12:F300)-SUM($G$12:G300),$H$11-SUM($F$12:F300)+SUM($G$12:G300))))</f>
        <v/>
      </c>
      <c r="I300" s="18"/>
      <c r="J300" s="18"/>
    </row>
    <row r="301" spans="1:10" ht="18.75" customHeight="1" x14ac:dyDescent="0.25">
      <c r="A301" s="18"/>
      <c r="B301" s="24">
        <f t="shared" si="11"/>
        <v>290</v>
      </c>
      <c r="C301" s="27" t="str">
        <f t="shared" ca="1" si="27"/>
        <v/>
      </c>
      <c r="D301" s="28" t="str">
        <f t="shared" ca="1" si="28"/>
        <v/>
      </c>
      <c r="E301" s="21" t="str">
        <f t="shared" ca="1" si="29"/>
        <v/>
      </c>
      <c r="F301" s="29" t="str">
        <f t="shared" ca="1" si="30"/>
        <v/>
      </c>
      <c r="G301" s="29" t="str">
        <f t="shared" ca="1" si="31"/>
        <v/>
      </c>
      <c r="H301" s="26" t="str">
        <f ca="1">IF(TODAY()&gt;EXP,"0",IF(AND(F301="",G301=""),"",IF($D$7="D",$H$11+SUM($F$12:F301)-SUM($G$12:G301),$H$11-SUM($F$12:F301)+SUM($G$12:G301))))</f>
        <v/>
      </c>
      <c r="I301" s="18"/>
      <c r="J301" s="18"/>
    </row>
    <row r="302" spans="1:10" ht="18.75" customHeight="1" x14ac:dyDescent="0.25">
      <c r="A302" s="18"/>
      <c r="B302" s="24">
        <f t="shared" si="11"/>
        <v>291</v>
      </c>
      <c r="C302" s="27" t="str">
        <f t="shared" ca="1" si="27"/>
        <v/>
      </c>
      <c r="D302" s="28" t="str">
        <f t="shared" ca="1" si="28"/>
        <v/>
      </c>
      <c r="E302" s="21" t="str">
        <f t="shared" ca="1" si="29"/>
        <v/>
      </c>
      <c r="F302" s="29" t="str">
        <f t="shared" ca="1" si="30"/>
        <v/>
      </c>
      <c r="G302" s="29" t="str">
        <f t="shared" ca="1" si="31"/>
        <v/>
      </c>
      <c r="H302" s="26" t="str">
        <f ca="1">IF(TODAY()&gt;EXP,"0",IF(AND(F302="",G302=""),"",IF($D$7="D",$H$11+SUM($F$12:F302)-SUM($G$12:G302),$H$11-SUM($F$12:F302)+SUM($G$12:G302))))</f>
        <v/>
      </c>
      <c r="I302" s="18"/>
      <c r="J302" s="18"/>
    </row>
    <row r="303" spans="1:10" ht="18.75" customHeight="1" x14ac:dyDescent="0.25">
      <c r="A303" s="18"/>
      <c r="B303" s="24">
        <f t="shared" si="11"/>
        <v>292</v>
      </c>
      <c r="C303" s="27" t="str">
        <f t="shared" ca="1" si="27"/>
        <v/>
      </c>
      <c r="D303" s="28" t="str">
        <f t="shared" ca="1" si="28"/>
        <v/>
      </c>
      <c r="E303" s="21" t="str">
        <f t="shared" ca="1" si="29"/>
        <v/>
      </c>
      <c r="F303" s="29" t="str">
        <f t="shared" ca="1" si="30"/>
        <v/>
      </c>
      <c r="G303" s="29" t="str">
        <f t="shared" ca="1" si="31"/>
        <v/>
      </c>
      <c r="H303" s="26" t="str">
        <f ca="1">IF(TODAY()&gt;EXP,"0",IF(AND(F303="",G303=""),"",IF($D$7="D",$H$11+SUM($F$12:F303)-SUM($G$12:G303),$H$11-SUM($F$12:F303)+SUM($G$12:G303))))</f>
        <v/>
      </c>
      <c r="I303" s="18"/>
      <c r="J303" s="18"/>
    </row>
    <row r="304" spans="1:10" ht="18.75" customHeight="1" x14ac:dyDescent="0.25">
      <c r="A304" s="18"/>
      <c r="B304" s="24">
        <f t="shared" si="11"/>
        <v>293</v>
      </c>
      <c r="C304" s="27" t="str">
        <f t="shared" ca="1" si="27"/>
        <v/>
      </c>
      <c r="D304" s="28" t="str">
        <f t="shared" ca="1" si="28"/>
        <v/>
      </c>
      <c r="E304" s="21" t="str">
        <f t="shared" ca="1" si="29"/>
        <v/>
      </c>
      <c r="F304" s="29" t="str">
        <f t="shared" ca="1" si="30"/>
        <v/>
      </c>
      <c r="G304" s="29" t="str">
        <f t="shared" ca="1" si="31"/>
        <v/>
      </c>
      <c r="H304" s="26" t="str">
        <f ca="1">IF(TODAY()&gt;EXP,"0",IF(AND(F304="",G304=""),"",IF($D$7="D",$H$11+SUM($F$12:F304)-SUM($G$12:G304),$H$11-SUM($F$12:F304)+SUM($G$12:G304))))</f>
        <v/>
      </c>
      <c r="I304" s="18"/>
      <c r="J304" s="18"/>
    </row>
    <row r="305" spans="1:10" ht="18.75" customHeight="1" x14ac:dyDescent="0.25">
      <c r="A305" s="18"/>
      <c r="B305" s="24">
        <f t="shared" si="11"/>
        <v>294</v>
      </c>
      <c r="C305" s="27" t="str">
        <f t="shared" ca="1" si="27"/>
        <v/>
      </c>
      <c r="D305" s="28" t="str">
        <f t="shared" ca="1" si="28"/>
        <v/>
      </c>
      <c r="E305" s="21" t="str">
        <f t="shared" ca="1" si="29"/>
        <v/>
      </c>
      <c r="F305" s="29" t="str">
        <f t="shared" ca="1" si="30"/>
        <v/>
      </c>
      <c r="G305" s="29" t="str">
        <f t="shared" ca="1" si="31"/>
        <v/>
      </c>
      <c r="H305" s="26" t="str">
        <f ca="1">IF(TODAY()&gt;EXP,"0",IF(AND(F305="",G305=""),"",IF($D$7="D",$H$11+SUM($F$12:F305)-SUM($G$12:G305),$H$11-SUM($F$12:F305)+SUM($G$12:G305))))</f>
        <v/>
      </c>
      <c r="I305" s="18"/>
      <c r="J305" s="18"/>
    </row>
    <row r="306" spans="1:10" ht="18.75" customHeight="1" x14ac:dyDescent="0.25">
      <c r="A306" s="18"/>
      <c r="B306" s="24">
        <f t="shared" si="11"/>
        <v>295</v>
      </c>
      <c r="C306" s="27" t="str">
        <f t="shared" ca="1" si="27"/>
        <v/>
      </c>
      <c r="D306" s="28" t="str">
        <f t="shared" ca="1" si="28"/>
        <v/>
      </c>
      <c r="E306" s="21" t="str">
        <f t="shared" ca="1" si="29"/>
        <v/>
      </c>
      <c r="F306" s="29" t="str">
        <f t="shared" ca="1" si="30"/>
        <v/>
      </c>
      <c r="G306" s="29" t="str">
        <f t="shared" ca="1" si="31"/>
        <v/>
      </c>
      <c r="H306" s="26" t="str">
        <f ca="1">IF(TODAY()&gt;EXP,"0",IF(AND(F306="",G306=""),"",IF($D$7="D",$H$11+SUM($F$12:F306)-SUM($G$12:G306),$H$11-SUM($F$12:F306)+SUM($G$12:G306))))</f>
        <v/>
      </c>
      <c r="I306" s="18"/>
      <c r="J306" s="18"/>
    </row>
    <row r="307" spans="1:10" ht="18.75" customHeight="1" x14ac:dyDescent="0.25">
      <c r="A307" s="18"/>
      <c r="B307" s="24">
        <f t="shared" si="11"/>
        <v>296</v>
      </c>
      <c r="C307" s="27" t="str">
        <f t="shared" ca="1" si="27"/>
        <v/>
      </c>
      <c r="D307" s="28" t="str">
        <f t="shared" ca="1" si="28"/>
        <v/>
      </c>
      <c r="E307" s="21" t="str">
        <f t="shared" ca="1" si="29"/>
        <v/>
      </c>
      <c r="F307" s="29" t="str">
        <f t="shared" ca="1" si="30"/>
        <v/>
      </c>
      <c r="G307" s="29" t="str">
        <f t="shared" ca="1" si="31"/>
        <v/>
      </c>
      <c r="H307" s="26" t="str">
        <f ca="1">IF(TODAY()&gt;EXP,"0",IF(AND(F307="",G307=""),"",IF($D$7="D",$H$11+SUM($F$12:F307)-SUM($G$12:G307),$H$11-SUM($F$12:F307)+SUM($G$12:G307))))</f>
        <v/>
      </c>
      <c r="I307" s="18"/>
      <c r="J307" s="18"/>
    </row>
    <row r="308" spans="1:10" ht="18.75" customHeight="1" x14ac:dyDescent="0.25">
      <c r="A308" s="18"/>
      <c r="B308" s="24">
        <f t="shared" si="11"/>
        <v>297</v>
      </c>
      <c r="C308" s="27" t="str">
        <f t="shared" ca="1" si="27"/>
        <v/>
      </c>
      <c r="D308" s="28" t="str">
        <f t="shared" ca="1" si="28"/>
        <v/>
      </c>
      <c r="E308" s="21" t="str">
        <f t="shared" ca="1" si="29"/>
        <v/>
      </c>
      <c r="F308" s="29" t="str">
        <f t="shared" ca="1" si="30"/>
        <v/>
      </c>
      <c r="G308" s="29" t="str">
        <f t="shared" ca="1" si="31"/>
        <v/>
      </c>
      <c r="H308" s="26" t="str">
        <f ca="1">IF(TODAY()&gt;EXP,"0",IF(AND(F308="",G308=""),"",IF($D$7="D",$H$11+SUM($F$12:F308)-SUM($G$12:G308),$H$11-SUM($F$12:F308)+SUM($G$12:G308))))</f>
        <v/>
      </c>
      <c r="I308" s="18"/>
      <c r="J308" s="18"/>
    </row>
    <row r="309" spans="1:10" ht="18.75" customHeight="1" x14ac:dyDescent="0.25">
      <c r="A309" s="18"/>
      <c r="B309" s="24">
        <f t="shared" si="11"/>
        <v>298</v>
      </c>
      <c r="C309" s="27" t="str">
        <f t="shared" ca="1" si="27"/>
        <v/>
      </c>
      <c r="D309" s="28" t="str">
        <f t="shared" ca="1" si="28"/>
        <v/>
      </c>
      <c r="E309" s="21" t="str">
        <f t="shared" ca="1" si="29"/>
        <v/>
      </c>
      <c r="F309" s="29" t="str">
        <f t="shared" ca="1" si="30"/>
        <v/>
      </c>
      <c r="G309" s="29" t="str">
        <f t="shared" ca="1" si="31"/>
        <v/>
      </c>
      <c r="H309" s="26" t="str">
        <f ca="1">IF(TODAY()&gt;EXP,"0",IF(AND(F309="",G309=""),"",IF($D$7="D",$H$11+SUM($F$12:F309)-SUM($G$12:G309),$H$11-SUM($F$12:F309)+SUM($G$12:G309))))</f>
        <v/>
      </c>
      <c r="I309" s="18"/>
      <c r="J309" s="18"/>
    </row>
    <row r="310" spans="1:10" ht="18.75" customHeight="1" x14ac:dyDescent="0.25">
      <c r="A310" s="18"/>
      <c r="B310" s="24">
        <f t="shared" si="11"/>
        <v>299</v>
      </c>
      <c r="C310" s="27" t="str">
        <f t="shared" ca="1" si="27"/>
        <v/>
      </c>
      <c r="D310" s="28" t="str">
        <f t="shared" ca="1" si="28"/>
        <v/>
      </c>
      <c r="E310" s="21" t="str">
        <f t="shared" ca="1" si="29"/>
        <v/>
      </c>
      <c r="F310" s="29" t="str">
        <f t="shared" ca="1" si="30"/>
        <v/>
      </c>
      <c r="G310" s="29" t="str">
        <f t="shared" ca="1" si="31"/>
        <v/>
      </c>
      <c r="H310" s="26" t="str">
        <f ca="1">IF(TODAY()&gt;EXP,"0",IF(AND(F310="",G310=""),"",IF($D$7="D",$H$11+SUM($F$12:F310)-SUM($G$12:G310),$H$11-SUM($F$12:F310)+SUM($G$12:G310))))</f>
        <v/>
      </c>
      <c r="I310" s="18"/>
      <c r="J310" s="18"/>
    </row>
    <row r="311" spans="1:10" ht="18.75" customHeight="1" x14ac:dyDescent="0.25">
      <c r="A311" s="18"/>
      <c r="B311" s="24">
        <f t="shared" si="11"/>
        <v>300</v>
      </c>
      <c r="C311" s="27" t="str">
        <f t="shared" ca="1" si="27"/>
        <v/>
      </c>
      <c r="D311" s="28" t="str">
        <f t="shared" ca="1" si="28"/>
        <v/>
      </c>
      <c r="E311" s="21" t="str">
        <f t="shared" ca="1" si="29"/>
        <v/>
      </c>
      <c r="F311" s="29" t="str">
        <f t="shared" ca="1" si="30"/>
        <v/>
      </c>
      <c r="G311" s="29" t="str">
        <f t="shared" ca="1" si="31"/>
        <v/>
      </c>
      <c r="H311" s="26" t="str">
        <f ca="1">IF(TODAY()&gt;EXP,"0",IF(AND(F311="",G311=""),"",IF($D$7="D",$H$11+SUM($F$12:F311)-SUM($G$12:G311),$H$11-SUM($F$12:F311)+SUM($G$12:G311))))</f>
        <v/>
      </c>
      <c r="I311" s="18"/>
      <c r="J311" s="18"/>
    </row>
    <row r="312" spans="1:10" ht="18.75" customHeight="1" x14ac:dyDescent="0.25">
      <c r="A312" s="18"/>
      <c r="B312" s="24">
        <f t="shared" si="11"/>
        <v>301</v>
      </c>
      <c r="C312" s="27" t="str">
        <f t="shared" ca="1" si="27"/>
        <v/>
      </c>
      <c r="D312" s="28" t="str">
        <f t="shared" ca="1" si="28"/>
        <v/>
      </c>
      <c r="E312" s="21" t="str">
        <f t="shared" ca="1" si="29"/>
        <v/>
      </c>
      <c r="F312" s="29" t="str">
        <f t="shared" ca="1" si="30"/>
        <v/>
      </c>
      <c r="G312" s="29" t="str">
        <f t="shared" ca="1" si="31"/>
        <v/>
      </c>
      <c r="H312" s="26" t="str">
        <f ca="1">IF(TODAY()&gt;EXP,"0",IF(AND(F312="",G312=""),"",IF($D$7="D",$H$11+SUM($F$12:F312)-SUM($G$12:G312),$H$11-SUM($F$12:F312)+SUM($G$12:G312))))</f>
        <v/>
      </c>
      <c r="I312" s="18"/>
      <c r="J312" s="18"/>
    </row>
    <row r="313" spans="1:10" ht="18.75" customHeight="1" x14ac:dyDescent="0.25">
      <c r="A313" s="18"/>
      <c r="B313" s="24">
        <f t="shared" si="11"/>
        <v>302</v>
      </c>
      <c r="C313" s="27" t="str">
        <f t="shared" ca="1" si="27"/>
        <v/>
      </c>
      <c r="D313" s="28" t="str">
        <f t="shared" ca="1" si="28"/>
        <v/>
      </c>
      <c r="E313" s="21" t="str">
        <f t="shared" ca="1" si="29"/>
        <v/>
      </c>
      <c r="F313" s="29" t="str">
        <f t="shared" ca="1" si="30"/>
        <v/>
      </c>
      <c r="G313" s="29" t="str">
        <f t="shared" ca="1" si="31"/>
        <v/>
      </c>
      <c r="H313" s="26" t="str">
        <f ca="1">IF(TODAY()&gt;EXP,"0",IF(AND(F313="",G313=""),"",IF($D$7="D",$H$11+SUM($F$12:F313)-SUM($G$12:G313),$H$11-SUM($F$12:F313)+SUM($G$12:G313))))</f>
        <v/>
      </c>
      <c r="I313" s="18"/>
      <c r="J313" s="18"/>
    </row>
    <row r="314" spans="1:10" ht="18.75" customHeight="1" x14ac:dyDescent="0.25">
      <c r="A314" s="18"/>
      <c r="B314" s="24">
        <f t="shared" si="11"/>
        <v>303</v>
      </c>
      <c r="C314" s="27" t="str">
        <f t="shared" ca="1" si="27"/>
        <v/>
      </c>
      <c r="D314" s="28" t="str">
        <f t="shared" ca="1" si="28"/>
        <v/>
      </c>
      <c r="E314" s="21" t="str">
        <f t="shared" ca="1" si="29"/>
        <v/>
      </c>
      <c r="F314" s="29" t="str">
        <f t="shared" ca="1" si="30"/>
        <v/>
      </c>
      <c r="G314" s="29" t="str">
        <f t="shared" ca="1" si="31"/>
        <v/>
      </c>
      <c r="H314" s="26" t="str">
        <f ca="1">IF(TODAY()&gt;EXP,"0",IF(AND(F314="",G314=""),"",IF($D$7="D",$H$11+SUM($F$12:F314)-SUM($G$12:G314),$H$11-SUM($F$12:F314)+SUM($G$12:G314))))</f>
        <v/>
      </c>
      <c r="I314" s="18"/>
      <c r="J314" s="18"/>
    </row>
    <row r="315" spans="1:10" ht="18.75" customHeight="1" x14ac:dyDescent="0.25">
      <c r="A315" s="18"/>
      <c r="B315" s="24">
        <f t="shared" si="11"/>
        <v>304</v>
      </c>
      <c r="C315" s="27" t="str">
        <f t="shared" ca="1" si="27"/>
        <v/>
      </c>
      <c r="D315" s="28" t="str">
        <f t="shared" ca="1" si="28"/>
        <v/>
      </c>
      <c r="E315" s="21" t="str">
        <f t="shared" ca="1" si="29"/>
        <v/>
      </c>
      <c r="F315" s="29" t="str">
        <f t="shared" ca="1" si="30"/>
        <v/>
      </c>
      <c r="G315" s="29" t="str">
        <f t="shared" ca="1" si="31"/>
        <v/>
      </c>
      <c r="H315" s="26" t="str">
        <f ca="1">IF(TODAY()&gt;EXP,"0",IF(AND(F315="",G315=""),"",IF($D$7="D",$H$11+SUM($F$12:F315)-SUM($G$12:G315),$H$11-SUM($F$12:F315)+SUM($G$12:G315))))</f>
        <v/>
      </c>
      <c r="I315" s="18"/>
      <c r="J315" s="18"/>
    </row>
    <row r="316" spans="1:10" ht="18.75" customHeight="1" x14ac:dyDescent="0.25">
      <c r="A316" s="18"/>
      <c r="B316" s="24">
        <f t="shared" si="11"/>
        <v>305</v>
      </c>
      <c r="C316" s="27" t="str">
        <f t="shared" ca="1" si="27"/>
        <v/>
      </c>
      <c r="D316" s="28" t="str">
        <f t="shared" ca="1" si="28"/>
        <v/>
      </c>
      <c r="E316" s="21" t="str">
        <f t="shared" ca="1" si="29"/>
        <v/>
      </c>
      <c r="F316" s="29" t="str">
        <f t="shared" ca="1" si="30"/>
        <v/>
      </c>
      <c r="G316" s="29" t="str">
        <f t="shared" ca="1" si="31"/>
        <v/>
      </c>
      <c r="H316" s="26" t="str">
        <f ca="1">IF(TODAY()&gt;EXP,"0",IF(AND(F316="",G316=""),"",IF($D$7="D",$H$11+SUM($F$12:F316)-SUM($G$12:G316),$H$11-SUM($F$12:F316)+SUM($G$12:G316))))</f>
        <v/>
      </c>
      <c r="I316" s="18"/>
      <c r="J316" s="18"/>
    </row>
    <row r="317" spans="1:10" ht="18.75" customHeight="1" x14ac:dyDescent="0.25">
      <c r="A317" s="18"/>
      <c r="B317" s="24">
        <f t="shared" si="11"/>
        <v>306</v>
      </c>
      <c r="C317" s="27" t="str">
        <f t="shared" ca="1" si="27"/>
        <v/>
      </c>
      <c r="D317" s="28" t="str">
        <f t="shared" ca="1" si="28"/>
        <v/>
      </c>
      <c r="E317" s="21" t="str">
        <f t="shared" ca="1" si="29"/>
        <v/>
      </c>
      <c r="F317" s="29" t="str">
        <f t="shared" ca="1" si="30"/>
        <v/>
      </c>
      <c r="G317" s="29" t="str">
        <f t="shared" ca="1" si="31"/>
        <v/>
      </c>
      <c r="H317" s="26" t="str">
        <f ca="1">IF(TODAY()&gt;EXP,"0",IF(AND(F317="",G317=""),"",IF($D$7="D",$H$11+SUM($F$12:F317)-SUM($G$12:G317),$H$11-SUM($F$12:F317)+SUM($G$12:G317))))</f>
        <v/>
      </c>
      <c r="I317" s="18"/>
      <c r="J317" s="18"/>
    </row>
    <row r="318" spans="1:10" ht="18.75" customHeight="1" x14ac:dyDescent="0.25">
      <c r="A318" s="18"/>
      <c r="B318" s="24">
        <f t="shared" si="11"/>
        <v>307</v>
      </c>
      <c r="C318" s="27" t="str">
        <f t="shared" ca="1" si="27"/>
        <v/>
      </c>
      <c r="D318" s="28" t="str">
        <f t="shared" ca="1" si="28"/>
        <v/>
      </c>
      <c r="E318" s="21" t="str">
        <f t="shared" ca="1" si="29"/>
        <v/>
      </c>
      <c r="F318" s="29" t="str">
        <f t="shared" ca="1" si="30"/>
        <v/>
      </c>
      <c r="G318" s="29" t="str">
        <f t="shared" ca="1" si="31"/>
        <v/>
      </c>
      <c r="H318" s="26" t="str">
        <f ca="1">IF(TODAY()&gt;EXP,"0",IF(AND(F318="",G318=""),"",IF($D$7="D",$H$11+SUM($F$12:F318)-SUM($G$12:G318),$H$11-SUM($F$12:F318)+SUM($G$12:G318))))</f>
        <v/>
      </c>
      <c r="I318" s="18"/>
      <c r="J318" s="18"/>
    </row>
    <row r="319" spans="1:10" ht="18.75" customHeight="1" x14ac:dyDescent="0.25">
      <c r="A319" s="18"/>
      <c r="B319" s="24">
        <f t="shared" si="11"/>
        <v>308</v>
      </c>
      <c r="C319" s="27" t="str">
        <f t="shared" ca="1" si="27"/>
        <v/>
      </c>
      <c r="D319" s="28" t="str">
        <f t="shared" ca="1" si="28"/>
        <v/>
      </c>
      <c r="E319" s="21" t="str">
        <f t="shared" ca="1" si="29"/>
        <v/>
      </c>
      <c r="F319" s="29" t="str">
        <f t="shared" ca="1" si="30"/>
        <v/>
      </c>
      <c r="G319" s="29" t="str">
        <f t="shared" ca="1" si="31"/>
        <v/>
      </c>
      <c r="H319" s="26" t="str">
        <f ca="1">IF(TODAY()&gt;EXP,"0",IF(AND(F319="",G319=""),"",IF($D$7="D",$H$11+SUM($F$12:F319)-SUM($G$12:G319),$H$11-SUM($F$12:F319)+SUM($G$12:G319))))</f>
        <v/>
      </c>
      <c r="I319" s="18"/>
      <c r="J319" s="18"/>
    </row>
    <row r="320" spans="1:10" ht="18.75" customHeight="1" x14ac:dyDescent="0.25">
      <c r="A320" s="18"/>
      <c r="B320" s="24">
        <f t="shared" si="11"/>
        <v>309</v>
      </c>
      <c r="C320" s="27" t="str">
        <f t="shared" ca="1" si="27"/>
        <v/>
      </c>
      <c r="D320" s="28" t="str">
        <f t="shared" ca="1" si="28"/>
        <v/>
      </c>
      <c r="E320" s="21" t="str">
        <f t="shared" ca="1" si="29"/>
        <v/>
      </c>
      <c r="F320" s="29" t="str">
        <f t="shared" ca="1" si="30"/>
        <v/>
      </c>
      <c r="G320" s="29" t="str">
        <f t="shared" ca="1" si="31"/>
        <v/>
      </c>
      <c r="H320" s="26" t="str">
        <f ca="1">IF(TODAY()&gt;EXP,"0",IF(AND(F320="",G320=""),"",IF($D$7="D",$H$11+SUM($F$12:F320)-SUM($G$12:G320),$H$11-SUM($F$12:F320)+SUM($G$12:G320))))</f>
        <v/>
      </c>
      <c r="I320" s="18"/>
      <c r="J320" s="18"/>
    </row>
    <row r="321" spans="1:10" ht="18.75" customHeight="1" x14ac:dyDescent="0.25">
      <c r="A321" s="18"/>
      <c r="B321" s="24">
        <f t="shared" si="11"/>
        <v>310</v>
      </c>
      <c r="C321" s="27" t="str">
        <f t="shared" ca="1" si="27"/>
        <v/>
      </c>
      <c r="D321" s="28" t="str">
        <f t="shared" ca="1" si="28"/>
        <v/>
      </c>
      <c r="E321" s="21" t="str">
        <f t="shared" ca="1" si="29"/>
        <v/>
      </c>
      <c r="F321" s="29" t="str">
        <f t="shared" ca="1" si="30"/>
        <v/>
      </c>
      <c r="G321" s="29" t="str">
        <f t="shared" ca="1" si="31"/>
        <v/>
      </c>
      <c r="H321" s="26" t="str">
        <f ca="1">IF(TODAY()&gt;EXP,"0",IF(AND(F321="",G321=""),"",IF($D$7="D",$H$11+SUM($F$12:F321)-SUM($G$12:G321),$H$11-SUM($F$12:F321)+SUM($G$12:G321))))</f>
        <v/>
      </c>
      <c r="I321" s="18"/>
      <c r="J321" s="18"/>
    </row>
    <row r="322" spans="1:10" ht="18.75" customHeight="1" x14ac:dyDescent="0.25">
      <c r="A322" s="18"/>
      <c r="B322" s="24">
        <f t="shared" si="11"/>
        <v>311</v>
      </c>
      <c r="C322" s="27" t="str">
        <f t="shared" ca="1" si="27"/>
        <v/>
      </c>
      <c r="D322" s="28" t="str">
        <f t="shared" ca="1" si="28"/>
        <v/>
      </c>
      <c r="E322" s="21" t="str">
        <f t="shared" ca="1" si="29"/>
        <v/>
      </c>
      <c r="F322" s="29" t="str">
        <f t="shared" ca="1" si="30"/>
        <v/>
      </c>
      <c r="G322" s="29" t="str">
        <f t="shared" ca="1" si="31"/>
        <v/>
      </c>
      <c r="H322" s="26" t="str">
        <f ca="1">IF(TODAY()&gt;EXP,"0",IF(AND(F322="",G322=""),"",IF($D$7="D",$H$11+SUM($F$12:F322)-SUM($G$12:G322),$H$11-SUM($F$12:F322)+SUM($G$12:G322))))</f>
        <v/>
      </c>
      <c r="I322" s="18"/>
      <c r="J322" s="18"/>
    </row>
    <row r="323" spans="1:10" ht="18.75" customHeight="1" x14ac:dyDescent="0.25">
      <c r="A323" s="18"/>
      <c r="B323" s="24">
        <f t="shared" si="11"/>
        <v>312</v>
      </c>
      <c r="C323" s="27" t="str">
        <f t="shared" ca="1" si="27"/>
        <v/>
      </c>
      <c r="D323" s="28" t="str">
        <f t="shared" ca="1" si="28"/>
        <v/>
      </c>
      <c r="E323" s="21" t="str">
        <f t="shared" ca="1" si="29"/>
        <v/>
      </c>
      <c r="F323" s="29" t="str">
        <f t="shared" ca="1" si="30"/>
        <v/>
      </c>
      <c r="G323" s="29" t="str">
        <f t="shared" ca="1" si="31"/>
        <v/>
      </c>
      <c r="H323" s="26" t="str">
        <f ca="1">IF(TODAY()&gt;EXP,"0",IF(AND(F323="",G323=""),"",IF($D$7="D",$H$11+SUM($F$12:F323)-SUM($G$12:G323),$H$11-SUM($F$12:F323)+SUM($G$12:G323))))</f>
        <v/>
      </c>
      <c r="I323" s="18"/>
      <c r="J323" s="18"/>
    </row>
    <row r="324" spans="1:10" ht="18.75" customHeight="1" x14ac:dyDescent="0.25">
      <c r="A324" s="18"/>
      <c r="B324" s="24">
        <f t="shared" ref="B324:B387" si="32">B323+1</f>
        <v>313</v>
      </c>
      <c r="C324" s="27" t="str">
        <f t="shared" ca="1" si="27"/>
        <v/>
      </c>
      <c r="D324" s="28" t="str">
        <f t="shared" ca="1" si="28"/>
        <v/>
      </c>
      <c r="E324" s="21" t="str">
        <f t="shared" ca="1" si="29"/>
        <v/>
      </c>
      <c r="F324" s="29" t="str">
        <f t="shared" ca="1" si="30"/>
        <v/>
      </c>
      <c r="G324" s="29" t="str">
        <f t="shared" ca="1" si="31"/>
        <v/>
      </c>
      <c r="H324" s="26" t="str">
        <f ca="1">IF(TODAY()&gt;EXP,"0",IF(AND(F324="",G324=""),"",IF($D$7="D",$H$11+SUM($F$12:F324)-SUM($G$12:G324),$H$11-SUM($F$12:F324)+SUM($G$12:G324))))</f>
        <v/>
      </c>
      <c r="I324" s="18"/>
      <c r="J324" s="18"/>
    </row>
    <row r="325" spans="1:10" ht="18.75" customHeight="1" x14ac:dyDescent="0.25">
      <c r="A325" s="18"/>
      <c r="B325" s="24">
        <f t="shared" si="32"/>
        <v>314</v>
      </c>
      <c r="C325" s="27" t="str">
        <f t="shared" ca="1" si="27"/>
        <v/>
      </c>
      <c r="D325" s="28" t="str">
        <f t="shared" ca="1" si="28"/>
        <v/>
      </c>
      <c r="E325" s="21" t="str">
        <f t="shared" ca="1" si="29"/>
        <v/>
      </c>
      <c r="F325" s="29" t="str">
        <f t="shared" ca="1" si="30"/>
        <v/>
      </c>
      <c r="G325" s="29" t="str">
        <f t="shared" ca="1" si="31"/>
        <v/>
      </c>
      <c r="H325" s="26" t="str">
        <f ca="1">IF(TODAY()&gt;EXP,"0",IF(AND(F325="",G325=""),"",IF($D$7="D",$H$11+SUM($F$12:F325)-SUM($G$12:G325),$H$11-SUM($F$12:F325)+SUM($G$12:G325))))</f>
        <v/>
      </c>
      <c r="I325" s="18"/>
      <c r="J325" s="18"/>
    </row>
    <row r="326" spans="1:10" ht="18.75" customHeight="1" x14ac:dyDescent="0.25">
      <c r="A326" s="18"/>
      <c r="B326" s="24">
        <f t="shared" si="32"/>
        <v>315</v>
      </c>
      <c r="C326" s="27" t="str">
        <f t="shared" ca="1" si="27"/>
        <v/>
      </c>
      <c r="D326" s="28" t="str">
        <f t="shared" ca="1" si="28"/>
        <v/>
      </c>
      <c r="E326" s="21" t="str">
        <f t="shared" ca="1" si="29"/>
        <v/>
      </c>
      <c r="F326" s="29" t="str">
        <f t="shared" ca="1" si="30"/>
        <v/>
      </c>
      <c r="G326" s="29" t="str">
        <f t="shared" ca="1" si="31"/>
        <v/>
      </c>
      <c r="H326" s="26" t="str">
        <f ca="1">IF(TODAY()&gt;EXP,"0",IF(AND(F326="",G326=""),"",IF($D$7="D",$H$11+SUM($F$12:F326)-SUM($G$12:G326),$H$11-SUM($F$12:F326)+SUM($G$12:G326))))</f>
        <v/>
      </c>
      <c r="I326" s="18"/>
      <c r="J326" s="18"/>
    </row>
    <row r="327" spans="1:10" ht="18.75" customHeight="1" x14ac:dyDescent="0.25">
      <c r="A327" s="18"/>
      <c r="B327" s="24">
        <f t="shared" si="32"/>
        <v>316</v>
      </c>
      <c r="C327" s="27" t="str">
        <f t="shared" ca="1" si="27"/>
        <v/>
      </c>
      <c r="D327" s="28" t="str">
        <f t="shared" ca="1" si="28"/>
        <v/>
      </c>
      <c r="E327" s="21" t="str">
        <f t="shared" ca="1" si="29"/>
        <v/>
      </c>
      <c r="F327" s="29" t="str">
        <f t="shared" ca="1" si="30"/>
        <v/>
      </c>
      <c r="G327" s="29" t="str">
        <f t="shared" ca="1" si="31"/>
        <v/>
      </c>
      <c r="H327" s="26" t="str">
        <f ca="1">IF(TODAY()&gt;EXP,"0",IF(AND(F327="",G327=""),"",IF($D$7="D",$H$11+SUM($F$12:F327)-SUM($G$12:G327),$H$11-SUM($F$12:F327)+SUM($G$12:G327))))</f>
        <v/>
      </c>
      <c r="I327" s="18"/>
      <c r="J327" s="18"/>
    </row>
    <row r="328" spans="1:10" ht="18.75" customHeight="1" x14ac:dyDescent="0.25">
      <c r="A328" s="18"/>
      <c r="B328" s="24">
        <f t="shared" si="32"/>
        <v>317</v>
      </c>
      <c r="C328" s="27" t="str">
        <f t="shared" ca="1" si="27"/>
        <v/>
      </c>
      <c r="D328" s="28" t="str">
        <f t="shared" ca="1" si="28"/>
        <v/>
      </c>
      <c r="E328" s="21" t="str">
        <f t="shared" ca="1" si="29"/>
        <v/>
      </c>
      <c r="F328" s="29" t="str">
        <f t="shared" ca="1" si="30"/>
        <v/>
      </c>
      <c r="G328" s="29" t="str">
        <f t="shared" ca="1" si="31"/>
        <v/>
      </c>
      <c r="H328" s="26" t="str">
        <f ca="1">IF(TODAY()&gt;EXP,"0",IF(AND(F328="",G328=""),"",IF($D$7="D",$H$11+SUM($F$12:F328)-SUM($G$12:G328),$H$11-SUM($F$12:F328)+SUM($G$12:G328))))</f>
        <v/>
      </c>
      <c r="I328" s="18"/>
      <c r="J328" s="18"/>
    </row>
    <row r="329" spans="1:10" ht="18.75" customHeight="1" x14ac:dyDescent="0.25">
      <c r="A329" s="18"/>
      <c r="B329" s="24">
        <f t="shared" si="32"/>
        <v>318</v>
      </c>
      <c r="C329" s="27" t="str">
        <f t="shared" ca="1" si="27"/>
        <v/>
      </c>
      <c r="D329" s="28" t="str">
        <f t="shared" ca="1" si="28"/>
        <v/>
      </c>
      <c r="E329" s="21" t="str">
        <f t="shared" ca="1" si="29"/>
        <v/>
      </c>
      <c r="F329" s="29" t="str">
        <f t="shared" ca="1" si="30"/>
        <v/>
      </c>
      <c r="G329" s="29" t="str">
        <f t="shared" ca="1" si="31"/>
        <v/>
      </c>
      <c r="H329" s="26" t="str">
        <f ca="1">IF(TODAY()&gt;EXP,"0",IF(AND(F329="",G329=""),"",IF($D$7="D",$H$11+SUM($F$12:F329)-SUM($G$12:G329),$H$11-SUM($F$12:F329)+SUM($G$12:G329))))</f>
        <v/>
      </c>
      <c r="I329" s="18"/>
      <c r="J329" s="18"/>
    </row>
    <row r="330" spans="1:10" ht="18.75" customHeight="1" x14ac:dyDescent="0.25">
      <c r="A330" s="18"/>
      <c r="B330" s="24">
        <f t="shared" si="32"/>
        <v>319</v>
      </c>
      <c r="C330" s="27" t="str">
        <f t="shared" ca="1" si="27"/>
        <v/>
      </c>
      <c r="D330" s="28" t="str">
        <f t="shared" ca="1" si="28"/>
        <v/>
      </c>
      <c r="E330" s="21" t="str">
        <f t="shared" ca="1" si="29"/>
        <v/>
      </c>
      <c r="F330" s="29" t="str">
        <f t="shared" ca="1" si="30"/>
        <v/>
      </c>
      <c r="G330" s="29" t="str">
        <f t="shared" ca="1" si="31"/>
        <v/>
      </c>
      <c r="H330" s="26" t="str">
        <f ca="1">IF(TODAY()&gt;EXP,"0",IF(AND(F330="",G330=""),"",IF($D$7="D",$H$11+SUM($F$12:F330)-SUM($G$12:G330),$H$11-SUM($F$12:F330)+SUM($G$12:G330))))</f>
        <v/>
      </c>
      <c r="I330" s="18"/>
      <c r="J330" s="18"/>
    </row>
    <row r="331" spans="1:10" ht="18.75" customHeight="1" x14ac:dyDescent="0.25">
      <c r="A331" s="18"/>
      <c r="B331" s="24">
        <f t="shared" si="32"/>
        <v>320</v>
      </c>
      <c r="C331" s="27" t="str">
        <f t="shared" ca="1" si="27"/>
        <v/>
      </c>
      <c r="D331" s="28" t="str">
        <f t="shared" ca="1" si="28"/>
        <v/>
      </c>
      <c r="E331" s="21" t="str">
        <f t="shared" ca="1" si="29"/>
        <v/>
      </c>
      <c r="F331" s="29" t="str">
        <f t="shared" ca="1" si="30"/>
        <v/>
      </c>
      <c r="G331" s="29" t="str">
        <f t="shared" ca="1" si="31"/>
        <v/>
      </c>
      <c r="H331" s="26" t="str">
        <f ca="1">IF(TODAY()&gt;EXP,"0",IF(AND(F331="",G331=""),"",IF($D$7="D",$H$11+SUM($F$12:F331)-SUM($G$12:G331),$H$11-SUM($F$12:F331)+SUM($G$12:G331))))</f>
        <v/>
      </c>
      <c r="I331" s="18"/>
      <c r="J331" s="18"/>
    </row>
    <row r="332" spans="1:10" ht="18.75" customHeight="1" x14ac:dyDescent="0.25">
      <c r="A332" s="18"/>
      <c r="B332" s="24">
        <f t="shared" si="32"/>
        <v>321</v>
      </c>
      <c r="C332" s="27" t="str">
        <f t="shared" ca="1" si="27"/>
        <v/>
      </c>
      <c r="D332" s="28" t="str">
        <f t="shared" ca="1" si="28"/>
        <v/>
      </c>
      <c r="E332" s="21" t="str">
        <f t="shared" ca="1" si="29"/>
        <v/>
      </c>
      <c r="F332" s="29" t="str">
        <f t="shared" ca="1" si="30"/>
        <v/>
      </c>
      <c r="G332" s="29" t="str">
        <f t="shared" ca="1" si="31"/>
        <v/>
      </c>
      <c r="H332" s="26" t="str">
        <f ca="1">IF(TODAY()&gt;EXP,"0",IF(AND(F332="",G332=""),"",IF($D$7="D",$H$11+SUM($F$12:F332)-SUM($G$12:G332),$H$11-SUM($F$12:F332)+SUM($G$12:G332))))</f>
        <v/>
      </c>
      <c r="I332" s="18"/>
      <c r="J332" s="18"/>
    </row>
    <row r="333" spans="1:10" ht="18.75" customHeight="1" x14ac:dyDescent="0.25">
      <c r="A333" s="18"/>
      <c r="B333" s="24">
        <f t="shared" si="32"/>
        <v>322</v>
      </c>
      <c r="C333" s="27" t="str">
        <f t="shared" ca="1" si="27"/>
        <v/>
      </c>
      <c r="D333" s="28" t="str">
        <f t="shared" ca="1" si="28"/>
        <v/>
      </c>
      <c r="E333" s="21" t="str">
        <f t="shared" ca="1" si="29"/>
        <v/>
      </c>
      <c r="F333" s="29" t="str">
        <f t="shared" ca="1" si="30"/>
        <v/>
      </c>
      <c r="G333" s="29" t="str">
        <f t="shared" ca="1" si="31"/>
        <v/>
      </c>
      <c r="H333" s="26" t="str">
        <f ca="1">IF(TODAY()&gt;EXP,"0",IF(AND(F333="",G333=""),"",IF($D$7="D",$H$11+SUM($F$12:F333)-SUM($G$12:G333),$H$11-SUM($F$12:F333)+SUM($G$12:G333))))</f>
        <v/>
      </c>
      <c r="I333" s="18"/>
      <c r="J333" s="18"/>
    </row>
    <row r="334" spans="1:10" ht="18.75" customHeight="1" x14ac:dyDescent="0.25">
      <c r="A334" s="18"/>
      <c r="B334" s="24">
        <f t="shared" si="32"/>
        <v>323</v>
      </c>
      <c r="C334" s="27" t="str">
        <f t="shared" ca="1" si="27"/>
        <v/>
      </c>
      <c r="D334" s="28" t="str">
        <f t="shared" ca="1" si="28"/>
        <v/>
      </c>
      <c r="E334" s="21" t="str">
        <f t="shared" ca="1" si="29"/>
        <v/>
      </c>
      <c r="F334" s="29" t="str">
        <f t="shared" ca="1" si="30"/>
        <v/>
      </c>
      <c r="G334" s="29" t="str">
        <f t="shared" ca="1" si="31"/>
        <v/>
      </c>
      <c r="H334" s="26" t="str">
        <f ca="1">IF(TODAY()&gt;EXP,"0",IF(AND(F334="",G334=""),"",IF($D$7="D",$H$11+SUM($F$12:F334)-SUM($G$12:G334),$H$11-SUM($F$12:F334)+SUM($G$12:G334))))</f>
        <v/>
      </c>
      <c r="I334" s="18"/>
      <c r="J334" s="18"/>
    </row>
    <row r="335" spans="1:10" ht="18.75" customHeight="1" x14ac:dyDescent="0.25">
      <c r="A335" s="18"/>
      <c r="B335" s="24">
        <f t="shared" si="32"/>
        <v>324</v>
      </c>
      <c r="C335" s="27" t="str">
        <f t="shared" ca="1" si="27"/>
        <v/>
      </c>
      <c r="D335" s="28" t="str">
        <f t="shared" ca="1" si="28"/>
        <v/>
      </c>
      <c r="E335" s="21" t="str">
        <f t="shared" ca="1" si="29"/>
        <v/>
      </c>
      <c r="F335" s="29" t="str">
        <f t="shared" ca="1" si="30"/>
        <v/>
      </c>
      <c r="G335" s="29" t="str">
        <f t="shared" ca="1" si="31"/>
        <v/>
      </c>
      <c r="H335" s="26" t="str">
        <f ca="1">IF(TODAY()&gt;EXP,"0",IF(AND(F335="",G335=""),"",IF($D$7="D",$H$11+SUM($F$12:F335)-SUM($G$12:G335),$H$11-SUM($F$12:F335)+SUM($G$12:G335))))</f>
        <v/>
      </c>
      <c r="I335" s="18"/>
      <c r="J335" s="18"/>
    </row>
    <row r="336" spans="1:10" ht="18.75" customHeight="1" x14ac:dyDescent="0.25">
      <c r="A336" s="18"/>
      <c r="B336" s="24">
        <f t="shared" si="32"/>
        <v>325</v>
      </c>
      <c r="C336" s="27" t="str">
        <f t="shared" ca="1" si="27"/>
        <v/>
      </c>
      <c r="D336" s="28" t="str">
        <f t="shared" ca="1" si="28"/>
        <v/>
      </c>
      <c r="E336" s="21" t="str">
        <f t="shared" ca="1" si="29"/>
        <v/>
      </c>
      <c r="F336" s="29" t="str">
        <f t="shared" ca="1" si="30"/>
        <v/>
      </c>
      <c r="G336" s="29" t="str">
        <f t="shared" ca="1" si="31"/>
        <v/>
      </c>
      <c r="H336" s="26" t="str">
        <f ca="1">IF(TODAY()&gt;EXP,"0",IF(AND(F336="",G336=""),"",IF($D$7="D",$H$11+SUM($F$12:F336)-SUM($G$12:G336),$H$11-SUM($F$12:F336)+SUM($G$12:G336))))</f>
        <v/>
      </c>
      <c r="I336" s="18"/>
      <c r="J336" s="18"/>
    </row>
    <row r="337" spans="1:10" ht="18.75" customHeight="1" x14ac:dyDescent="0.25">
      <c r="A337" s="18"/>
      <c r="B337" s="24">
        <f t="shared" si="32"/>
        <v>326</v>
      </c>
      <c r="C337" s="27" t="str">
        <f t="shared" ca="1" si="27"/>
        <v/>
      </c>
      <c r="D337" s="28" t="str">
        <f t="shared" ca="1" si="28"/>
        <v/>
      </c>
      <c r="E337" s="21" t="str">
        <f t="shared" ca="1" si="29"/>
        <v/>
      </c>
      <c r="F337" s="29" t="str">
        <f t="shared" ca="1" si="30"/>
        <v/>
      </c>
      <c r="G337" s="29" t="str">
        <f t="shared" ca="1" si="31"/>
        <v/>
      </c>
      <c r="H337" s="26" t="str">
        <f ca="1">IF(TODAY()&gt;EXP,"0",IF(AND(F337="",G337=""),"",IF($D$7="D",$H$11+SUM($F$12:F337)-SUM($G$12:G337),$H$11-SUM($F$12:F337)+SUM($G$12:G337))))</f>
        <v/>
      </c>
      <c r="I337" s="18"/>
      <c r="J337" s="18"/>
    </row>
    <row r="338" spans="1:10" ht="18.75" customHeight="1" x14ac:dyDescent="0.25">
      <c r="A338" s="18"/>
      <c r="B338" s="24">
        <f t="shared" si="32"/>
        <v>327</v>
      </c>
      <c r="C338" s="27" t="str">
        <f t="shared" ca="1" si="27"/>
        <v/>
      </c>
      <c r="D338" s="28" t="str">
        <f t="shared" ca="1" si="28"/>
        <v/>
      </c>
      <c r="E338" s="21" t="str">
        <f t="shared" ca="1" si="29"/>
        <v/>
      </c>
      <c r="F338" s="29" t="str">
        <f t="shared" ca="1" si="30"/>
        <v/>
      </c>
      <c r="G338" s="29" t="str">
        <f t="shared" ca="1" si="31"/>
        <v/>
      </c>
      <c r="H338" s="26" t="str">
        <f ca="1">IF(TODAY()&gt;EXP,"0",IF(AND(F338="",G338=""),"",IF($D$7="D",$H$11+SUM($F$12:F338)-SUM($G$12:G338),$H$11-SUM($F$12:F338)+SUM($G$12:G338))))</f>
        <v/>
      </c>
      <c r="I338" s="18"/>
      <c r="J338" s="18"/>
    </row>
    <row r="339" spans="1:10" ht="18.75" customHeight="1" x14ac:dyDescent="0.25">
      <c r="A339" s="18"/>
      <c r="B339" s="24">
        <f t="shared" si="32"/>
        <v>328</v>
      </c>
      <c r="C339" s="27" t="str">
        <f t="shared" ca="1" si="27"/>
        <v/>
      </c>
      <c r="D339" s="28" t="str">
        <f t="shared" ca="1" si="28"/>
        <v/>
      </c>
      <c r="E339" s="21" t="str">
        <f t="shared" ca="1" si="29"/>
        <v/>
      </c>
      <c r="F339" s="29" t="str">
        <f t="shared" ca="1" si="30"/>
        <v/>
      </c>
      <c r="G339" s="29" t="str">
        <f t="shared" ca="1" si="31"/>
        <v/>
      </c>
      <c r="H339" s="26" t="str">
        <f ca="1">IF(TODAY()&gt;EXP,"0",IF(AND(F339="",G339=""),"",IF($D$7="D",$H$11+SUM($F$12:F339)-SUM($G$12:G339),$H$11-SUM($F$12:F339)+SUM($G$12:G339))))</f>
        <v/>
      </c>
      <c r="I339" s="18"/>
      <c r="J339" s="18"/>
    </row>
    <row r="340" spans="1:10" ht="18.75" customHeight="1" x14ac:dyDescent="0.25">
      <c r="A340" s="18"/>
      <c r="B340" s="24">
        <f t="shared" si="32"/>
        <v>329</v>
      </c>
      <c r="C340" s="27" t="str">
        <f t="shared" ca="1" si="27"/>
        <v/>
      </c>
      <c r="D340" s="28" t="str">
        <f t="shared" ca="1" si="28"/>
        <v/>
      </c>
      <c r="E340" s="21" t="str">
        <f t="shared" ca="1" si="29"/>
        <v/>
      </c>
      <c r="F340" s="29" t="str">
        <f t="shared" ca="1" si="30"/>
        <v/>
      </c>
      <c r="G340" s="29" t="str">
        <f t="shared" ca="1" si="31"/>
        <v/>
      </c>
      <c r="H340" s="26" t="str">
        <f ca="1">IF(TODAY()&gt;EXP,"0",IF(AND(F340="",G340=""),"",IF($D$7="D",$H$11+SUM($F$12:F340)-SUM($G$12:G340),$H$11-SUM($F$12:F340)+SUM($G$12:G340))))</f>
        <v/>
      </c>
      <c r="I340" s="18"/>
      <c r="J340" s="18"/>
    </row>
    <row r="341" spans="1:10" ht="18.75" customHeight="1" x14ac:dyDescent="0.25">
      <c r="A341" s="18"/>
      <c r="B341" s="24">
        <f t="shared" si="32"/>
        <v>330</v>
      </c>
      <c r="C341" s="27" t="str">
        <f t="shared" ca="1" si="27"/>
        <v/>
      </c>
      <c r="D341" s="28" t="str">
        <f t="shared" ca="1" si="28"/>
        <v/>
      </c>
      <c r="E341" s="21" t="str">
        <f t="shared" ca="1" si="29"/>
        <v/>
      </c>
      <c r="F341" s="29" t="str">
        <f t="shared" ca="1" si="30"/>
        <v/>
      </c>
      <c r="G341" s="29" t="str">
        <f t="shared" ca="1" si="31"/>
        <v/>
      </c>
      <c r="H341" s="26" t="str">
        <f ca="1">IF(TODAY()&gt;EXP,"0",IF(AND(F341="",G341=""),"",IF($D$7="D",$H$11+SUM($F$12:F341)-SUM($G$12:G341),$H$11-SUM($F$12:F341)+SUM($G$12:G341))))</f>
        <v/>
      </c>
      <c r="I341" s="18"/>
      <c r="J341" s="18"/>
    </row>
    <row r="342" spans="1:10" ht="18.75" customHeight="1" x14ac:dyDescent="0.25">
      <c r="A342" s="18"/>
      <c r="B342" s="24">
        <f t="shared" si="32"/>
        <v>331</v>
      </c>
      <c r="C342" s="27" t="str">
        <f t="shared" ca="1" si="27"/>
        <v/>
      </c>
      <c r="D342" s="28" t="str">
        <f t="shared" ca="1" si="28"/>
        <v/>
      </c>
      <c r="E342" s="21" t="str">
        <f t="shared" ca="1" si="29"/>
        <v/>
      </c>
      <c r="F342" s="29" t="str">
        <f t="shared" ca="1" si="30"/>
        <v/>
      </c>
      <c r="G342" s="29" t="str">
        <f t="shared" ca="1" si="31"/>
        <v/>
      </c>
      <c r="H342" s="26" t="str">
        <f ca="1">IF(TODAY()&gt;EXP,"0",IF(AND(F342="",G342=""),"",IF($D$7="D",$H$11+SUM($F$12:F342)-SUM($G$12:G342),$H$11-SUM($F$12:F342)+SUM($G$12:G342))))</f>
        <v/>
      </c>
      <c r="I342" s="18"/>
      <c r="J342" s="18"/>
    </row>
    <row r="343" spans="1:10" ht="18.75" customHeight="1" x14ac:dyDescent="0.25">
      <c r="A343" s="18"/>
      <c r="B343" s="24">
        <f t="shared" si="32"/>
        <v>332</v>
      </c>
      <c r="C343" s="27" t="str">
        <f t="shared" ca="1" si="27"/>
        <v/>
      </c>
      <c r="D343" s="28" t="str">
        <f t="shared" ca="1" si="28"/>
        <v/>
      </c>
      <c r="E343" s="21" t="str">
        <f t="shared" ca="1" si="29"/>
        <v/>
      </c>
      <c r="F343" s="29" t="str">
        <f t="shared" ca="1" si="30"/>
        <v/>
      </c>
      <c r="G343" s="29" t="str">
        <f t="shared" ca="1" si="31"/>
        <v/>
      </c>
      <c r="H343" s="26" t="str">
        <f ca="1">IF(TODAY()&gt;EXP,"0",IF(AND(F343="",G343=""),"",IF($D$7="D",$H$11+SUM($F$12:F343)-SUM($G$12:G343),$H$11-SUM($F$12:F343)+SUM($G$12:G343))))</f>
        <v/>
      </c>
      <c r="I343" s="18"/>
      <c r="J343" s="18"/>
    </row>
    <row r="344" spans="1:10" ht="18.75" customHeight="1" x14ac:dyDescent="0.25">
      <c r="A344" s="18"/>
      <c r="B344" s="24">
        <f t="shared" si="32"/>
        <v>333</v>
      </c>
      <c r="C344" s="27" t="str">
        <f t="shared" ca="1" si="27"/>
        <v/>
      </c>
      <c r="D344" s="28" t="str">
        <f t="shared" ca="1" si="28"/>
        <v/>
      </c>
      <c r="E344" s="21" t="str">
        <f t="shared" ca="1" si="29"/>
        <v/>
      </c>
      <c r="F344" s="29" t="str">
        <f t="shared" ca="1" si="30"/>
        <v/>
      </c>
      <c r="G344" s="29" t="str">
        <f t="shared" ca="1" si="31"/>
        <v/>
      </c>
      <c r="H344" s="26" t="str">
        <f ca="1">IF(TODAY()&gt;EXP,"0",IF(AND(F344="",G344=""),"",IF($D$7="D",$H$11+SUM($F$12:F344)-SUM($G$12:G344),$H$11-SUM($F$12:F344)+SUM($G$12:G344))))</f>
        <v/>
      </c>
      <c r="I344" s="18"/>
      <c r="J344" s="18"/>
    </row>
    <row r="345" spans="1:10" ht="18.75" customHeight="1" x14ac:dyDescent="0.25">
      <c r="A345" s="18"/>
      <c r="B345" s="24">
        <f t="shared" si="32"/>
        <v>334</v>
      </c>
      <c r="C345" s="27" t="str">
        <f t="shared" ca="1" si="27"/>
        <v/>
      </c>
      <c r="D345" s="28" t="str">
        <f t="shared" ca="1" si="28"/>
        <v/>
      </c>
      <c r="E345" s="21" t="str">
        <f t="shared" ca="1" si="29"/>
        <v/>
      </c>
      <c r="F345" s="29" t="str">
        <f t="shared" ca="1" si="30"/>
        <v/>
      </c>
      <c r="G345" s="29" t="str">
        <f t="shared" ca="1" si="31"/>
        <v/>
      </c>
      <c r="H345" s="26" t="str">
        <f ca="1">IF(TODAY()&gt;EXP,"0",IF(AND(F345="",G345=""),"",IF($D$7="D",$H$11+SUM($F$12:F345)-SUM($G$12:G345),$H$11-SUM($F$12:F345)+SUM($G$12:G345))))</f>
        <v/>
      </c>
      <c r="I345" s="18"/>
      <c r="J345" s="18"/>
    </row>
    <row r="346" spans="1:10" ht="18.75" customHeight="1" x14ac:dyDescent="0.25">
      <c r="A346" s="18"/>
      <c r="B346" s="24">
        <f t="shared" si="32"/>
        <v>335</v>
      </c>
      <c r="C346" s="27" t="str">
        <f t="shared" ca="1" si="27"/>
        <v/>
      </c>
      <c r="D346" s="28" t="str">
        <f t="shared" ca="1" si="28"/>
        <v/>
      </c>
      <c r="E346" s="21" t="str">
        <f t="shared" ca="1" si="29"/>
        <v/>
      </c>
      <c r="F346" s="29" t="str">
        <f t="shared" ca="1" si="30"/>
        <v/>
      </c>
      <c r="G346" s="29" t="str">
        <f t="shared" ca="1" si="31"/>
        <v/>
      </c>
      <c r="H346" s="26" t="str">
        <f ca="1">IF(TODAY()&gt;EXP,"0",IF(AND(F346="",G346=""),"",IF($D$7="D",$H$11+SUM($F$12:F346)-SUM($G$12:G346),$H$11-SUM($F$12:F346)+SUM($G$12:G346))))</f>
        <v/>
      </c>
      <c r="I346" s="18"/>
      <c r="J346" s="18"/>
    </row>
    <row r="347" spans="1:10" ht="18.75" customHeight="1" x14ac:dyDescent="0.25">
      <c r="A347" s="18"/>
      <c r="B347" s="24">
        <f t="shared" si="32"/>
        <v>336</v>
      </c>
      <c r="C347" s="27" t="str">
        <f t="shared" ca="1" si="27"/>
        <v/>
      </c>
      <c r="D347" s="28" t="str">
        <f t="shared" ca="1" si="28"/>
        <v/>
      </c>
      <c r="E347" s="21" t="str">
        <f t="shared" ca="1" si="29"/>
        <v/>
      </c>
      <c r="F347" s="29" t="str">
        <f t="shared" ca="1" si="30"/>
        <v/>
      </c>
      <c r="G347" s="29" t="str">
        <f t="shared" ca="1" si="31"/>
        <v/>
      </c>
      <c r="H347" s="26" t="str">
        <f ca="1">IF(TODAY()&gt;EXP,"0",IF(AND(F347="",G347=""),"",IF($D$7="D",$H$11+SUM($F$12:F347)-SUM($G$12:G347),$H$11-SUM($F$12:F347)+SUM($G$12:G347))))</f>
        <v/>
      </c>
      <c r="I347" s="18"/>
      <c r="J347" s="18"/>
    </row>
    <row r="348" spans="1:10" ht="18.75" customHeight="1" x14ac:dyDescent="0.25">
      <c r="A348" s="18"/>
      <c r="B348" s="24">
        <f t="shared" si="32"/>
        <v>337</v>
      </c>
      <c r="C348" s="27" t="str">
        <f t="shared" ca="1" si="27"/>
        <v/>
      </c>
      <c r="D348" s="28" t="str">
        <f t="shared" ca="1" si="28"/>
        <v/>
      </c>
      <c r="E348" s="21" t="str">
        <f t="shared" ca="1" si="29"/>
        <v/>
      </c>
      <c r="F348" s="29" t="str">
        <f t="shared" ca="1" si="30"/>
        <v/>
      </c>
      <c r="G348" s="29" t="str">
        <f t="shared" ca="1" si="31"/>
        <v/>
      </c>
      <c r="H348" s="26" t="str">
        <f ca="1">IF(TODAY()&gt;EXP,"0",IF(AND(F348="",G348=""),"",IF($D$7="D",$H$11+SUM($F$12:F348)-SUM($G$12:G348),$H$11-SUM($F$12:F348)+SUM($G$12:G348))))</f>
        <v/>
      </c>
      <c r="I348" s="18"/>
      <c r="J348" s="18"/>
    </row>
    <row r="349" spans="1:10" ht="18.75" customHeight="1" x14ac:dyDescent="0.25">
      <c r="A349" s="18"/>
      <c r="B349" s="24">
        <f t="shared" si="32"/>
        <v>338</v>
      </c>
      <c r="C349" s="27" t="str">
        <f t="shared" ca="1" si="27"/>
        <v/>
      </c>
      <c r="D349" s="28" t="str">
        <f t="shared" ca="1" si="28"/>
        <v/>
      </c>
      <c r="E349" s="21" t="str">
        <f t="shared" ca="1" si="29"/>
        <v/>
      </c>
      <c r="F349" s="29" t="str">
        <f t="shared" ca="1" si="30"/>
        <v/>
      </c>
      <c r="G349" s="29" t="str">
        <f t="shared" ca="1" si="31"/>
        <v/>
      </c>
      <c r="H349" s="26" t="str">
        <f ca="1">IF(TODAY()&gt;EXP,"0",IF(AND(F349="",G349=""),"",IF($D$7="D",$H$11+SUM($F$12:F349)-SUM($G$12:G349),$H$11-SUM($F$12:F349)+SUM($G$12:G349))))</f>
        <v/>
      </c>
      <c r="I349" s="18"/>
      <c r="J349" s="18"/>
    </row>
    <row r="350" spans="1:10" ht="18.75" customHeight="1" x14ac:dyDescent="0.25">
      <c r="A350" s="18"/>
      <c r="B350" s="24">
        <f t="shared" si="32"/>
        <v>339</v>
      </c>
      <c r="C350" s="27" t="str">
        <f t="shared" ca="1" si="27"/>
        <v/>
      </c>
      <c r="D350" s="28" t="str">
        <f t="shared" ca="1" si="28"/>
        <v/>
      </c>
      <c r="E350" s="21" t="str">
        <f t="shared" ca="1" si="29"/>
        <v/>
      </c>
      <c r="F350" s="29" t="str">
        <f t="shared" ca="1" si="30"/>
        <v/>
      </c>
      <c r="G350" s="29" t="str">
        <f t="shared" ca="1" si="31"/>
        <v/>
      </c>
      <c r="H350" s="26" t="str">
        <f ca="1">IF(TODAY()&gt;EXP,"0",IF(AND(F350="",G350=""),"",IF($D$7="D",$H$11+SUM($F$12:F350)-SUM($G$12:G350),$H$11-SUM($F$12:F350)+SUM($G$12:G350))))</f>
        <v/>
      </c>
      <c r="I350" s="18"/>
      <c r="J350" s="18"/>
    </row>
    <row r="351" spans="1:10" ht="18.75" customHeight="1" x14ac:dyDescent="0.25">
      <c r="A351" s="18"/>
      <c r="B351" s="24">
        <f t="shared" si="32"/>
        <v>340</v>
      </c>
      <c r="C351" s="27" t="str">
        <f t="shared" ca="1" si="27"/>
        <v/>
      </c>
      <c r="D351" s="28" t="str">
        <f t="shared" ca="1" si="28"/>
        <v/>
      </c>
      <c r="E351" s="21" t="str">
        <f t="shared" ca="1" si="29"/>
        <v/>
      </c>
      <c r="F351" s="29" t="str">
        <f t="shared" ca="1" si="30"/>
        <v/>
      </c>
      <c r="G351" s="29" t="str">
        <f t="shared" ca="1" si="31"/>
        <v/>
      </c>
      <c r="H351" s="26" t="str">
        <f ca="1">IF(TODAY()&gt;EXP,"0",IF(AND(F351="",G351=""),"",IF($D$7="D",$H$11+SUM($F$12:F351)-SUM($G$12:G351),$H$11-SUM($F$12:F351)+SUM($G$12:G351))))</f>
        <v/>
      </c>
      <c r="I351" s="18"/>
      <c r="J351" s="18"/>
    </row>
    <row r="352" spans="1:10" ht="18.75" customHeight="1" x14ac:dyDescent="0.25">
      <c r="A352" s="18"/>
      <c r="B352" s="24">
        <f t="shared" si="32"/>
        <v>341</v>
      </c>
      <c r="C352" s="27" t="str">
        <f t="shared" ca="1" si="27"/>
        <v/>
      </c>
      <c r="D352" s="28" t="str">
        <f t="shared" ca="1" si="28"/>
        <v/>
      </c>
      <c r="E352" s="21" t="str">
        <f t="shared" ca="1" si="29"/>
        <v/>
      </c>
      <c r="F352" s="29" t="str">
        <f t="shared" ca="1" si="30"/>
        <v/>
      </c>
      <c r="G352" s="29" t="str">
        <f t="shared" ca="1" si="31"/>
        <v/>
      </c>
      <c r="H352" s="26" t="str">
        <f ca="1">IF(TODAY()&gt;EXP,"0",IF(AND(F352="",G352=""),"",IF($D$7="D",$H$11+SUM($F$12:F352)-SUM($G$12:G352),$H$11-SUM($F$12:F352)+SUM($G$12:G352))))</f>
        <v/>
      </c>
      <c r="I352" s="18"/>
      <c r="J352" s="18"/>
    </row>
    <row r="353" spans="1:10" ht="18.75" customHeight="1" x14ac:dyDescent="0.25">
      <c r="A353" s="18"/>
      <c r="B353" s="24">
        <f t="shared" si="32"/>
        <v>342</v>
      </c>
      <c r="C353" s="27" t="str">
        <f t="shared" ca="1" si="27"/>
        <v/>
      </c>
      <c r="D353" s="28" t="str">
        <f t="shared" ca="1" si="28"/>
        <v/>
      </c>
      <c r="E353" s="21" t="str">
        <f t="shared" ca="1" si="29"/>
        <v/>
      </c>
      <c r="F353" s="29" t="str">
        <f t="shared" ca="1" si="30"/>
        <v/>
      </c>
      <c r="G353" s="29" t="str">
        <f t="shared" ca="1" si="31"/>
        <v/>
      </c>
      <c r="H353" s="26" t="str">
        <f ca="1">IF(TODAY()&gt;EXP,"0",IF(AND(F353="",G353=""),"",IF($D$7="D",$H$11+SUM($F$12:F353)-SUM($G$12:G353),$H$11-SUM($F$12:F353)+SUM($G$12:G353))))</f>
        <v/>
      </c>
      <c r="I353" s="18"/>
      <c r="J353" s="18"/>
    </row>
    <row r="354" spans="1:10" ht="18.75" customHeight="1" x14ac:dyDescent="0.25">
      <c r="A354" s="18"/>
      <c r="B354" s="24">
        <f t="shared" si="32"/>
        <v>343</v>
      </c>
      <c r="C354" s="27" t="str">
        <f t="shared" ca="1" si="27"/>
        <v/>
      </c>
      <c r="D354" s="28" t="str">
        <f t="shared" ca="1" si="28"/>
        <v/>
      </c>
      <c r="E354" s="21" t="str">
        <f t="shared" ca="1" si="29"/>
        <v/>
      </c>
      <c r="F354" s="29" t="str">
        <f t="shared" ca="1" si="30"/>
        <v/>
      </c>
      <c r="G354" s="29" t="str">
        <f t="shared" ca="1" si="31"/>
        <v/>
      </c>
      <c r="H354" s="26" t="str">
        <f ca="1">IF(TODAY()&gt;EXP,"0",IF(AND(F354="",G354=""),"",IF($D$7="D",$H$11+SUM($F$12:F354)-SUM($G$12:G354),$H$11-SUM($F$12:F354)+SUM($G$12:G354))))</f>
        <v/>
      </c>
      <c r="I354" s="18"/>
      <c r="J354" s="18"/>
    </row>
    <row r="355" spans="1:10" ht="18.75" customHeight="1" x14ac:dyDescent="0.25">
      <c r="A355" s="18"/>
      <c r="B355" s="24">
        <f t="shared" si="32"/>
        <v>344</v>
      </c>
      <c r="C355" s="27" t="str">
        <f t="shared" ca="1" si="27"/>
        <v/>
      </c>
      <c r="D355" s="28" t="str">
        <f t="shared" ca="1" si="28"/>
        <v/>
      </c>
      <c r="E355" s="21" t="str">
        <f t="shared" ca="1" si="29"/>
        <v/>
      </c>
      <c r="F355" s="29" t="str">
        <f t="shared" ca="1" si="30"/>
        <v/>
      </c>
      <c r="G355" s="29" t="str">
        <f t="shared" ca="1" si="31"/>
        <v/>
      </c>
      <c r="H355" s="26" t="str">
        <f ca="1">IF(TODAY()&gt;EXP,"0",IF(AND(F355="",G355=""),"",IF($D$7="D",$H$11+SUM($F$12:F355)-SUM($G$12:G355),$H$11-SUM($F$12:F355)+SUM($G$12:G355))))</f>
        <v/>
      </c>
      <c r="I355" s="18"/>
      <c r="J355" s="18"/>
    </row>
    <row r="356" spans="1:10" ht="18.75" customHeight="1" x14ac:dyDescent="0.25">
      <c r="A356" s="18"/>
      <c r="B356" s="24">
        <f t="shared" si="32"/>
        <v>345</v>
      </c>
      <c r="C356" s="27" t="str">
        <f t="shared" ca="1" si="27"/>
        <v/>
      </c>
      <c r="D356" s="28" t="str">
        <f t="shared" ca="1" si="28"/>
        <v/>
      </c>
      <c r="E356" s="21" t="str">
        <f t="shared" ca="1" si="29"/>
        <v/>
      </c>
      <c r="F356" s="29" t="str">
        <f t="shared" ca="1" si="30"/>
        <v/>
      </c>
      <c r="G356" s="29" t="str">
        <f t="shared" ca="1" si="31"/>
        <v/>
      </c>
      <c r="H356" s="26" t="str">
        <f ca="1">IF(TODAY()&gt;EXP,"0",IF(AND(F356="",G356=""),"",IF($D$7="D",$H$11+SUM($F$12:F356)-SUM($G$12:G356),$H$11-SUM($F$12:F356)+SUM($G$12:G356))))</f>
        <v/>
      </c>
      <c r="I356" s="18"/>
      <c r="J356" s="18"/>
    </row>
    <row r="357" spans="1:10" ht="18.75" customHeight="1" x14ac:dyDescent="0.25">
      <c r="A357" s="18"/>
      <c r="B357" s="24">
        <f t="shared" si="32"/>
        <v>346</v>
      </c>
      <c r="C357" s="27" t="str">
        <f t="shared" ref="C357:C420" ca="1" si="33">IF(TODAY()&gt;EXP,"0",IF(ISERROR(VLOOKUP(B357&amp;$D$5,JA_1,2,FALSE))=TRUE,"",VLOOKUP(B357&amp;$D$5,JA_1,2,FALSE)))</f>
        <v/>
      </c>
      <c r="D357" s="28" t="str">
        <f t="shared" ref="D357:D420" ca="1" si="34">IF(TODAY()&gt;EXP,"0",IF(ISERROR(VLOOKUP(B357&amp;$D$5,JA_1,3,FALSE))=TRUE,"",VLOOKUP(B357&amp;$D$5,JA_1,3,FALSE)))</f>
        <v/>
      </c>
      <c r="E357" s="21" t="str">
        <f t="shared" ref="E357:E420" ca="1" si="35">IF(TODAY()&gt;EXP,"0",IF(ISERROR(VLOOKUP(B357&amp;$D$5,JA_1,7,FALSE))=TRUE,"",VLOOKUP(B357&amp;$D$5,JA_1,7,FALSE)))</f>
        <v/>
      </c>
      <c r="F357" s="29" t="str">
        <f t="shared" ref="F357:F420" ca="1" si="36">IF(TODAY()&gt;EXP,"0",IF(ISERROR(VLOOKUP(B357&amp;$D$5,JA_1,10,FALSE))=TRUE,"",VLOOKUP(B357&amp;$D$5,JA_1,10,FALSE)))</f>
        <v/>
      </c>
      <c r="G357" s="29" t="str">
        <f t="shared" ref="G357:G420" ca="1" si="37">IF(TODAY()&gt;EXP,"0",IF(ISERROR(VLOOKUP(B357&amp;$D$5,JA_1,11,FALSE))=TRUE,"",VLOOKUP(B357&amp;$D$5,JA_1,11,FALSE)))</f>
        <v/>
      </c>
      <c r="H357" s="26" t="str">
        <f ca="1">IF(TODAY()&gt;EXP,"0",IF(AND(F357="",G357=""),"",IF($D$7="D",$H$11+SUM($F$12:F357)-SUM($G$12:G357),$H$11-SUM($F$12:F357)+SUM($G$12:G357))))</f>
        <v/>
      </c>
      <c r="I357" s="18"/>
      <c r="J357" s="18"/>
    </row>
    <row r="358" spans="1:10" ht="18.75" customHeight="1" x14ac:dyDescent="0.25">
      <c r="A358" s="18"/>
      <c r="B358" s="24">
        <f t="shared" si="32"/>
        <v>347</v>
      </c>
      <c r="C358" s="27" t="str">
        <f t="shared" ca="1" si="33"/>
        <v/>
      </c>
      <c r="D358" s="28" t="str">
        <f t="shared" ca="1" si="34"/>
        <v/>
      </c>
      <c r="E358" s="21" t="str">
        <f t="shared" ca="1" si="35"/>
        <v/>
      </c>
      <c r="F358" s="29" t="str">
        <f t="shared" ca="1" si="36"/>
        <v/>
      </c>
      <c r="G358" s="29" t="str">
        <f t="shared" ca="1" si="37"/>
        <v/>
      </c>
      <c r="H358" s="26" t="str">
        <f ca="1">IF(TODAY()&gt;EXP,"0",IF(AND(F358="",G358=""),"",IF($D$7="D",$H$11+SUM($F$12:F358)-SUM($G$12:G358),$H$11-SUM($F$12:F358)+SUM($G$12:G358))))</f>
        <v/>
      </c>
      <c r="I358" s="18"/>
      <c r="J358" s="18"/>
    </row>
    <row r="359" spans="1:10" ht="18.75" customHeight="1" x14ac:dyDescent="0.25">
      <c r="A359" s="18"/>
      <c r="B359" s="24">
        <f t="shared" si="32"/>
        <v>348</v>
      </c>
      <c r="C359" s="27" t="str">
        <f t="shared" ca="1" si="33"/>
        <v/>
      </c>
      <c r="D359" s="28" t="str">
        <f t="shared" ca="1" si="34"/>
        <v/>
      </c>
      <c r="E359" s="21" t="str">
        <f t="shared" ca="1" si="35"/>
        <v/>
      </c>
      <c r="F359" s="29" t="str">
        <f t="shared" ca="1" si="36"/>
        <v/>
      </c>
      <c r="G359" s="29" t="str">
        <f t="shared" ca="1" si="37"/>
        <v/>
      </c>
      <c r="H359" s="26" t="str">
        <f ca="1">IF(TODAY()&gt;EXP,"0",IF(AND(F359="",G359=""),"",IF($D$7="D",$H$11+SUM($F$12:F359)-SUM($G$12:G359),$H$11-SUM($F$12:F359)+SUM($G$12:G359))))</f>
        <v/>
      </c>
      <c r="I359" s="18"/>
      <c r="J359" s="18"/>
    </row>
    <row r="360" spans="1:10" ht="18.75" customHeight="1" x14ac:dyDescent="0.25">
      <c r="A360" s="18"/>
      <c r="B360" s="24">
        <f t="shared" si="32"/>
        <v>349</v>
      </c>
      <c r="C360" s="27" t="str">
        <f t="shared" ca="1" si="33"/>
        <v/>
      </c>
      <c r="D360" s="28" t="str">
        <f t="shared" ca="1" si="34"/>
        <v/>
      </c>
      <c r="E360" s="21" t="str">
        <f t="shared" ca="1" si="35"/>
        <v/>
      </c>
      <c r="F360" s="29" t="str">
        <f t="shared" ca="1" si="36"/>
        <v/>
      </c>
      <c r="G360" s="29" t="str">
        <f t="shared" ca="1" si="37"/>
        <v/>
      </c>
      <c r="H360" s="26" t="str">
        <f ca="1">IF(TODAY()&gt;EXP,"0",IF(AND(F360="",G360=""),"",IF($D$7="D",$H$11+SUM($F$12:F360)-SUM($G$12:G360),$H$11-SUM($F$12:F360)+SUM($G$12:G360))))</f>
        <v/>
      </c>
      <c r="I360" s="18"/>
      <c r="J360" s="18"/>
    </row>
    <row r="361" spans="1:10" ht="18.75" customHeight="1" x14ac:dyDescent="0.25">
      <c r="A361" s="18"/>
      <c r="B361" s="24">
        <f t="shared" si="32"/>
        <v>350</v>
      </c>
      <c r="C361" s="27" t="str">
        <f t="shared" ca="1" si="33"/>
        <v/>
      </c>
      <c r="D361" s="28" t="str">
        <f t="shared" ca="1" si="34"/>
        <v/>
      </c>
      <c r="E361" s="21" t="str">
        <f t="shared" ca="1" si="35"/>
        <v/>
      </c>
      <c r="F361" s="29" t="str">
        <f t="shared" ca="1" si="36"/>
        <v/>
      </c>
      <c r="G361" s="29" t="str">
        <f t="shared" ca="1" si="37"/>
        <v/>
      </c>
      <c r="H361" s="26" t="str">
        <f ca="1">IF(TODAY()&gt;EXP,"0",IF(AND(F361="",G361=""),"",IF($D$7="D",$H$11+SUM($F$12:F361)-SUM($G$12:G361),$H$11-SUM($F$12:F361)+SUM($G$12:G361))))</f>
        <v/>
      </c>
      <c r="I361" s="18"/>
      <c r="J361" s="18"/>
    </row>
    <row r="362" spans="1:10" ht="18.75" customHeight="1" x14ac:dyDescent="0.25">
      <c r="A362" s="18"/>
      <c r="B362" s="24">
        <f t="shared" si="32"/>
        <v>351</v>
      </c>
      <c r="C362" s="27" t="str">
        <f t="shared" ca="1" si="33"/>
        <v/>
      </c>
      <c r="D362" s="28" t="str">
        <f t="shared" ca="1" si="34"/>
        <v/>
      </c>
      <c r="E362" s="21" t="str">
        <f t="shared" ca="1" si="35"/>
        <v/>
      </c>
      <c r="F362" s="29" t="str">
        <f t="shared" ca="1" si="36"/>
        <v/>
      </c>
      <c r="G362" s="29" t="str">
        <f t="shared" ca="1" si="37"/>
        <v/>
      </c>
      <c r="H362" s="26" t="str">
        <f ca="1">IF(TODAY()&gt;EXP,"0",IF(AND(F362="",G362=""),"",IF($D$7="D",$H$11+SUM($F$12:F362)-SUM($G$12:G362),$H$11-SUM($F$12:F362)+SUM($G$12:G362))))</f>
        <v/>
      </c>
      <c r="I362" s="18"/>
      <c r="J362" s="18"/>
    </row>
    <row r="363" spans="1:10" ht="18.75" customHeight="1" x14ac:dyDescent="0.25">
      <c r="A363" s="18"/>
      <c r="B363" s="24">
        <f t="shared" si="32"/>
        <v>352</v>
      </c>
      <c r="C363" s="27" t="str">
        <f t="shared" ca="1" si="33"/>
        <v/>
      </c>
      <c r="D363" s="28" t="str">
        <f t="shared" ca="1" si="34"/>
        <v/>
      </c>
      <c r="E363" s="21" t="str">
        <f t="shared" ca="1" si="35"/>
        <v/>
      </c>
      <c r="F363" s="29" t="str">
        <f t="shared" ca="1" si="36"/>
        <v/>
      </c>
      <c r="G363" s="29" t="str">
        <f t="shared" ca="1" si="37"/>
        <v/>
      </c>
      <c r="H363" s="26" t="str">
        <f ca="1">IF(TODAY()&gt;EXP,"0",IF(AND(F363="",G363=""),"",IF($D$7="D",$H$11+SUM($F$12:F363)-SUM($G$12:G363),$H$11-SUM($F$12:F363)+SUM($G$12:G363))))</f>
        <v/>
      </c>
      <c r="I363" s="18"/>
      <c r="J363" s="18"/>
    </row>
    <row r="364" spans="1:10" ht="18.75" customHeight="1" x14ac:dyDescent="0.25">
      <c r="A364" s="18"/>
      <c r="B364" s="24">
        <f t="shared" si="32"/>
        <v>353</v>
      </c>
      <c r="C364" s="27" t="str">
        <f t="shared" ca="1" si="33"/>
        <v/>
      </c>
      <c r="D364" s="28" t="str">
        <f t="shared" ca="1" si="34"/>
        <v/>
      </c>
      <c r="E364" s="21" t="str">
        <f t="shared" ca="1" si="35"/>
        <v/>
      </c>
      <c r="F364" s="29" t="str">
        <f t="shared" ca="1" si="36"/>
        <v/>
      </c>
      <c r="G364" s="29" t="str">
        <f t="shared" ca="1" si="37"/>
        <v/>
      </c>
      <c r="H364" s="26" t="str">
        <f ca="1">IF(TODAY()&gt;EXP,"0",IF(AND(F364="",G364=""),"",IF($D$7="D",$H$11+SUM($F$12:F364)-SUM($G$12:G364),$H$11-SUM($F$12:F364)+SUM($G$12:G364))))</f>
        <v/>
      </c>
      <c r="I364" s="18"/>
      <c r="J364" s="18"/>
    </row>
    <row r="365" spans="1:10" ht="18.75" customHeight="1" x14ac:dyDescent="0.25">
      <c r="A365" s="18"/>
      <c r="B365" s="24">
        <f t="shared" si="32"/>
        <v>354</v>
      </c>
      <c r="C365" s="27" t="str">
        <f t="shared" ca="1" si="33"/>
        <v/>
      </c>
      <c r="D365" s="28" t="str">
        <f t="shared" ca="1" si="34"/>
        <v/>
      </c>
      <c r="E365" s="21" t="str">
        <f t="shared" ca="1" si="35"/>
        <v/>
      </c>
      <c r="F365" s="29" t="str">
        <f t="shared" ca="1" si="36"/>
        <v/>
      </c>
      <c r="G365" s="29" t="str">
        <f t="shared" ca="1" si="37"/>
        <v/>
      </c>
      <c r="H365" s="26" t="str">
        <f ca="1">IF(TODAY()&gt;EXP,"0",IF(AND(F365="",G365=""),"",IF($D$7="D",$H$11+SUM($F$12:F365)-SUM($G$12:G365),$H$11-SUM($F$12:F365)+SUM($G$12:G365))))</f>
        <v/>
      </c>
      <c r="I365" s="18"/>
      <c r="J365" s="18"/>
    </row>
    <row r="366" spans="1:10" ht="18.75" customHeight="1" x14ac:dyDescent="0.25">
      <c r="A366" s="18"/>
      <c r="B366" s="24">
        <f t="shared" si="32"/>
        <v>355</v>
      </c>
      <c r="C366" s="27" t="str">
        <f t="shared" ca="1" si="33"/>
        <v/>
      </c>
      <c r="D366" s="28" t="str">
        <f t="shared" ca="1" si="34"/>
        <v/>
      </c>
      <c r="E366" s="21" t="str">
        <f t="shared" ca="1" si="35"/>
        <v/>
      </c>
      <c r="F366" s="29" t="str">
        <f t="shared" ca="1" si="36"/>
        <v/>
      </c>
      <c r="G366" s="29" t="str">
        <f t="shared" ca="1" si="37"/>
        <v/>
      </c>
      <c r="H366" s="26" t="str">
        <f ca="1">IF(TODAY()&gt;EXP,"0",IF(AND(F366="",G366=""),"",IF($D$7="D",$H$11+SUM($F$12:F366)-SUM($G$12:G366),$H$11-SUM($F$12:F366)+SUM($G$12:G366))))</f>
        <v/>
      </c>
      <c r="I366" s="18"/>
      <c r="J366" s="18"/>
    </row>
    <row r="367" spans="1:10" ht="18.75" customHeight="1" x14ac:dyDescent="0.25">
      <c r="A367" s="18"/>
      <c r="B367" s="24">
        <f t="shared" si="32"/>
        <v>356</v>
      </c>
      <c r="C367" s="27" t="str">
        <f t="shared" ca="1" si="33"/>
        <v/>
      </c>
      <c r="D367" s="28" t="str">
        <f t="shared" ca="1" si="34"/>
        <v/>
      </c>
      <c r="E367" s="21" t="str">
        <f t="shared" ca="1" si="35"/>
        <v/>
      </c>
      <c r="F367" s="29" t="str">
        <f t="shared" ca="1" si="36"/>
        <v/>
      </c>
      <c r="G367" s="29" t="str">
        <f t="shared" ca="1" si="37"/>
        <v/>
      </c>
      <c r="H367" s="26" t="str">
        <f ca="1">IF(TODAY()&gt;EXP,"0",IF(AND(F367="",G367=""),"",IF($D$7="D",$H$11+SUM($F$12:F367)-SUM($G$12:G367),$H$11-SUM($F$12:F367)+SUM($G$12:G367))))</f>
        <v/>
      </c>
      <c r="I367" s="18"/>
      <c r="J367" s="18"/>
    </row>
    <row r="368" spans="1:10" ht="18.75" customHeight="1" x14ac:dyDescent="0.25">
      <c r="A368" s="18"/>
      <c r="B368" s="24">
        <f t="shared" si="32"/>
        <v>357</v>
      </c>
      <c r="C368" s="27" t="str">
        <f t="shared" ca="1" si="33"/>
        <v/>
      </c>
      <c r="D368" s="28" t="str">
        <f t="shared" ca="1" si="34"/>
        <v/>
      </c>
      <c r="E368" s="21" t="str">
        <f t="shared" ca="1" si="35"/>
        <v/>
      </c>
      <c r="F368" s="29" t="str">
        <f t="shared" ca="1" si="36"/>
        <v/>
      </c>
      <c r="G368" s="29" t="str">
        <f t="shared" ca="1" si="37"/>
        <v/>
      </c>
      <c r="H368" s="26" t="str">
        <f ca="1">IF(TODAY()&gt;EXP,"0",IF(AND(F368="",G368=""),"",IF($D$7="D",$H$11+SUM($F$12:F368)-SUM($G$12:G368),$H$11-SUM($F$12:F368)+SUM($G$12:G368))))</f>
        <v/>
      </c>
      <c r="I368" s="18"/>
      <c r="J368" s="18"/>
    </row>
    <row r="369" spans="1:10" ht="18.75" customHeight="1" x14ac:dyDescent="0.25">
      <c r="A369" s="18"/>
      <c r="B369" s="24">
        <f t="shared" si="32"/>
        <v>358</v>
      </c>
      <c r="C369" s="27" t="str">
        <f t="shared" ca="1" si="33"/>
        <v/>
      </c>
      <c r="D369" s="28" t="str">
        <f t="shared" ca="1" si="34"/>
        <v/>
      </c>
      <c r="E369" s="21" t="str">
        <f t="shared" ca="1" si="35"/>
        <v/>
      </c>
      <c r="F369" s="29" t="str">
        <f t="shared" ca="1" si="36"/>
        <v/>
      </c>
      <c r="G369" s="29" t="str">
        <f t="shared" ca="1" si="37"/>
        <v/>
      </c>
      <c r="H369" s="26" t="str">
        <f ca="1">IF(TODAY()&gt;EXP,"0",IF(AND(F369="",G369=""),"",IF($D$7="D",$H$11+SUM($F$12:F369)-SUM($G$12:G369),$H$11-SUM($F$12:F369)+SUM($G$12:G369))))</f>
        <v/>
      </c>
      <c r="I369" s="18"/>
      <c r="J369" s="18"/>
    </row>
    <row r="370" spans="1:10" ht="18.75" customHeight="1" x14ac:dyDescent="0.25">
      <c r="A370" s="18"/>
      <c r="B370" s="24">
        <f t="shared" si="32"/>
        <v>359</v>
      </c>
      <c r="C370" s="27" t="str">
        <f t="shared" ca="1" si="33"/>
        <v/>
      </c>
      <c r="D370" s="28" t="str">
        <f t="shared" ca="1" si="34"/>
        <v/>
      </c>
      <c r="E370" s="21" t="str">
        <f t="shared" ca="1" si="35"/>
        <v/>
      </c>
      <c r="F370" s="29" t="str">
        <f t="shared" ca="1" si="36"/>
        <v/>
      </c>
      <c r="G370" s="29" t="str">
        <f t="shared" ca="1" si="37"/>
        <v/>
      </c>
      <c r="H370" s="26" t="str">
        <f ca="1">IF(TODAY()&gt;EXP,"0",IF(AND(F370="",G370=""),"",IF($D$7="D",$H$11+SUM($F$12:F370)-SUM($G$12:G370),$H$11-SUM($F$12:F370)+SUM($G$12:G370))))</f>
        <v/>
      </c>
      <c r="I370" s="18"/>
      <c r="J370" s="18"/>
    </row>
    <row r="371" spans="1:10" ht="18.75" customHeight="1" x14ac:dyDescent="0.25">
      <c r="A371" s="18"/>
      <c r="B371" s="24">
        <f t="shared" si="32"/>
        <v>360</v>
      </c>
      <c r="C371" s="27" t="str">
        <f t="shared" ca="1" si="33"/>
        <v/>
      </c>
      <c r="D371" s="28" t="str">
        <f t="shared" ca="1" si="34"/>
        <v/>
      </c>
      <c r="E371" s="21" t="str">
        <f t="shared" ca="1" si="35"/>
        <v/>
      </c>
      <c r="F371" s="29" t="str">
        <f t="shared" ca="1" si="36"/>
        <v/>
      </c>
      <c r="G371" s="29" t="str">
        <f t="shared" ca="1" si="37"/>
        <v/>
      </c>
      <c r="H371" s="26" t="str">
        <f ca="1">IF(TODAY()&gt;EXP,"0",IF(AND(F371="",G371=""),"",IF($D$7="D",$H$11+SUM($F$12:F371)-SUM($G$12:G371),$H$11-SUM($F$12:F371)+SUM($G$12:G371))))</f>
        <v/>
      </c>
      <c r="I371" s="18"/>
      <c r="J371" s="18"/>
    </row>
    <row r="372" spans="1:10" ht="18.75" customHeight="1" x14ac:dyDescent="0.25">
      <c r="A372" s="18"/>
      <c r="B372" s="24">
        <f t="shared" si="32"/>
        <v>361</v>
      </c>
      <c r="C372" s="27" t="str">
        <f t="shared" ca="1" si="33"/>
        <v/>
      </c>
      <c r="D372" s="28" t="str">
        <f t="shared" ca="1" si="34"/>
        <v/>
      </c>
      <c r="E372" s="21" t="str">
        <f t="shared" ca="1" si="35"/>
        <v/>
      </c>
      <c r="F372" s="29" t="str">
        <f t="shared" ca="1" si="36"/>
        <v/>
      </c>
      <c r="G372" s="29" t="str">
        <f t="shared" ca="1" si="37"/>
        <v/>
      </c>
      <c r="H372" s="26" t="str">
        <f ca="1">IF(TODAY()&gt;EXP,"0",IF(AND(F372="",G372=""),"",IF($D$7="D",$H$11+SUM($F$12:F372)-SUM($G$12:G372),$H$11-SUM($F$12:F372)+SUM($G$12:G372))))</f>
        <v/>
      </c>
      <c r="I372" s="18"/>
      <c r="J372" s="18"/>
    </row>
    <row r="373" spans="1:10" ht="18.75" customHeight="1" x14ac:dyDescent="0.25">
      <c r="A373" s="18"/>
      <c r="B373" s="24">
        <f t="shared" si="32"/>
        <v>362</v>
      </c>
      <c r="C373" s="27" t="str">
        <f t="shared" ca="1" si="33"/>
        <v/>
      </c>
      <c r="D373" s="28" t="str">
        <f t="shared" ca="1" si="34"/>
        <v/>
      </c>
      <c r="E373" s="21" t="str">
        <f t="shared" ca="1" si="35"/>
        <v/>
      </c>
      <c r="F373" s="29" t="str">
        <f t="shared" ca="1" si="36"/>
        <v/>
      </c>
      <c r="G373" s="29" t="str">
        <f t="shared" ca="1" si="37"/>
        <v/>
      </c>
      <c r="H373" s="26" t="str">
        <f ca="1">IF(TODAY()&gt;EXP,"0",IF(AND(F373="",G373=""),"",IF($D$7="D",$H$11+SUM($F$12:F373)-SUM($G$12:G373),$H$11-SUM($F$12:F373)+SUM($G$12:G373))))</f>
        <v/>
      </c>
      <c r="I373" s="18"/>
      <c r="J373" s="18"/>
    </row>
    <row r="374" spans="1:10" ht="18.75" customHeight="1" x14ac:dyDescent="0.25">
      <c r="A374" s="18"/>
      <c r="B374" s="24">
        <f t="shared" si="32"/>
        <v>363</v>
      </c>
      <c r="C374" s="27" t="str">
        <f t="shared" ca="1" si="33"/>
        <v/>
      </c>
      <c r="D374" s="28" t="str">
        <f t="shared" ca="1" si="34"/>
        <v/>
      </c>
      <c r="E374" s="21" t="str">
        <f t="shared" ca="1" si="35"/>
        <v/>
      </c>
      <c r="F374" s="29" t="str">
        <f t="shared" ca="1" si="36"/>
        <v/>
      </c>
      <c r="G374" s="29" t="str">
        <f t="shared" ca="1" si="37"/>
        <v/>
      </c>
      <c r="H374" s="26" t="str">
        <f ca="1">IF(TODAY()&gt;EXP,"0",IF(AND(F374="",G374=""),"",IF($D$7="D",$H$11+SUM($F$12:F374)-SUM($G$12:G374),$H$11-SUM($F$12:F374)+SUM($G$12:G374))))</f>
        <v/>
      </c>
      <c r="I374" s="18"/>
      <c r="J374" s="18"/>
    </row>
    <row r="375" spans="1:10" ht="18.75" customHeight="1" x14ac:dyDescent="0.25">
      <c r="A375" s="18"/>
      <c r="B375" s="24">
        <f t="shared" si="32"/>
        <v>364</v>
      </c>
      <c r="C375" s="27" t="str">
        <f t="shared" ca="1" si="33"/>
        <v/>
      </c>
      <c r="D375" s="28" t="str">
        <f t="shared" ca="1" si="34"/>
        <v/>
      </c>
      <c r="E375" s="21" t="str">
        <f t="shared" ca="1" si="35"/>
        <v/>
      </c>
      <c r="F375" s="29" t="str">
        <f t="shared" ca="1" si="36"/>
        <v/>
      </c>
      <c r="G375" s="29" t="str">
        <f t="shared" ca="1" si="37"/>
        <v/>
      </c>
      <c r="H375" s="26" t="str">
        <f ca="1">IF(TODAY()&gt;EXP,"0",IF(AND(F375="",G375=""),"",IF($D$7="D",$H$11+SUM($F$12:F375)-SUM($G$12:G375),$H$11-SUM($F$12:F375)+SUM($G$12:G375))))</f>
        <v/>
      </c>
      <c r="I375" s="18"/>
      <c r="J375" s="18"/>
    </row>
    <row r="376" spans="1:10" ht="18.75" customHeight="1" x14ac:dyDescent="0.25">
      <c r="A376" s="18"/>
      <c r="B376" s="24">
        <f t="shared" si="32"/>
        <v>365</v>
      </c>
      <c r="C376" s="27" t="str">
        <f t="shared" ca="1" si="33"/>
        <v/>
      </c>
      <c r="D376" s="28" t="str">
        <f t="shared" ca="1" si="34"/>
        <v/>
      </c>
      <c r="E376" s="21" t="str">
        <f t="shared" ca="1" si="35"/>
        <v/>
      </c>
      <c r="F376" s="29" t="str">
        <f t="shared" ca="1" si="36"/>
        <v/>
      </c>
      <c r="G376" s="29" t="str">
        <f t="shared" ca="1" si="37"/>
        <v/>
      </c>
      <c r="H376" s="26" t="str">
        <f ca="1">IF(TODAY()&gt;EXP,"0",IF(AND(F376="",G376=""),"",IF($D$7="D",$H$11+SUM($F$12:F376)-SUM($G$12:G376),$H$11-SUM($F$12:F376)+SUM($G$12:G376))))</f>
        <v/>
      </c>
      <c r="I376" s="18"/>
      <c r="J376" s="18"/>
    </row>
    <row r="377" spans="1:10" ht="18.75" customHeight="1" x14ac:dyDescent="0.25">
      <c r="A377" s="18"/>
      <c r="B377" s="24">
        <f t="shared" si="32"/>
        <v>366</v>
      </c>
      <c r="C377" s="27" t="str">
        <f t="shared" ca="1" si="33"/>
        <v/>
      </c>
      <c r="D377" s="28" t="str">
        <f t="shared" ca="1" si="34"/>
        <v/>
      </c>
      <c r="E377" s="21" t="str">
        <f t="shared" ca="1" si="35"/>
        <v/>
      </c>
      <c r="F377" s="29" t="str">
        <f t="shared" ca="1" si="36"/>
        <v/>
      </c>
      <c r="G377" s="29" t="str">
        <f t="shared" ca="1" si="37"/>
        <v/>
      </c>
      <c r="H377" s="26" t="str">
        <f ca="1">IF(TODAY()&gt;EXP,"0",IF(AND(F377="",G377=""),"",IF($D$7="D",$H$11+SUM($F$12:F377)-SUM($G$12:G377),$H$11-SUM($F$12:F377)+SUM($G$12:G377))))</f>
        <v/>
      </c>
      <c r="I377" s="18"/>
      <c r="J377" s="18"/>
    </row>
    <row r="378" spans="1:10" ht="18.75" customHeight="1" x14ac:dyDescent="0.25">
      <c r="A378" s="18"/>
      <c r="B378" s="24">
        <f t="shared" si="32"/>
        <v>367</v>
      </c>
      <c r="C378" s="27" t="str">
        <f t="shared" ca="1" si="33"/>
        <v/>
      </c>
      <c r="D378" s="28" t="str">
        <f t="shared" ca="1" si="34"/>
        <v/>
      </c>
      <c r="E378" s="21" t="str">
        <f t="shared" ca="1" si="35"/>
        <v/>
      </c>
      <c r="F378" s="29" t="str">
        <f t="shared" ca="1" si="36"/>
        <v/>
      </c>
      <c r="G378" s="29" t="str">
        <f t="shared" ca="1" si="37"/>
        <v/>
      </c>
      <c r="H378" s="26" t="str">
        <f ca="1">IF(TODAY()&gt;EXP,"0",IF(AND(F378="",G378=""),"",IF($D$7="D",$H$11+SUM($F$12:F378)-SUM($G$12:G378),$H$11-SUM($F$12:F378)+SUM($G$12:G378))))</f>
        <v/>
      </c>
      <c r="I378" s="18"/>
      <c r="J378" s="18"/>
    </row>
    <row r="379" spans="1:10" ht="18.75" customHeight="1" x14ac:dyDescent="0.25">
      <c r="A379" s="18"/>
      <c r="B379" s="24">
        <f t="shared" si="32"/>
        <v>368</v>
      </c>
      <c r="C379" s="27" t="str">
        <f t="shared" ca="1" si="33"/>
        <v/>
      </c>
      <c r="D379" s="28" t="str">
        <f t="shared" ca="1" si="34"/>
        <v/>
      </c>
      <c r="E379" s="21" t="str">
        <f t="shared" ca="1" si="35"/>
        <v/>
      </c>
      <c r="F379" s="29" t="str">
        <f t="shared" ca="1" si="36"/>
        <v/>
      </c>
      <c r="G379" s="29" t="str">
        <f t="shared" ca="1" si="37"/>
        <v/>
      </c>
      <c r="H379" s="26" t="str">
        <f ca="1">IF(TODAY()&gt;EXP,"0",IF(AND(F379="",G379=""),"",IF($D$7="D",$H$11+SUM($F$12:F379)-SUM($G$12:G379),$H$11-SUM($F$12:F379)+SUM($G$12:G379))))</f>
        <v/>
      </c>
      <c r="I379" s="18"/>
      <c r="J379" s="18"/>
    </row>
    <row r="380" spans="1:10" ht="18.75" customHeight="1" x14ac:dyDescent="0.25">
      <c r="A380" s="18"/>
      <c r="B380" s="24">
        <f t="shared" si="32"/>
        <v>369</v>
      </c>
      <c r="C380" s="27" t="str">
        <f t="shared" ca="1" si="33"/>
        <v/>
      </c>
      <c r="D380" s="28" t="str">
        <f t="shared" ca="1" si="34"/>
        <v/>
      </c>
      <c r="E380" s="21" t="str">
        <f t="shared" ca="1" si="35"/>
        <v/>
      </c>
      <c r="F380" s="29" t="str">
        <f t="shared" ca="1" si="36"/>
        <v/>
      </c>
      <c r="G380" s="29" t="str">
        <f t="shared" ca="1" si="37"/>
        <v/>
      </c>
      <c r="H380" s="26" t="str">
        <f ca="1">IF(TODAY()&gt;EXP,"0",IF(AND(F380="",G380=""),"",IF($D$7="D",$H$11+SUM($F$12:F380)-SUM($G$12:G380),$H$11-SUM($F$12:F380)+SUM($G$12:G380))))</f>
        <v/>
      </c>
      <c r="I380" s="18"/>
      <c r="J380" s="18"/>
    </row>
    <row r="381" spans="1:10" ht="18.75" customHeight="1" x14ac:dyDescent="0.25">
      <c r="A381" s="18"/>
      <c r="B381" s="24">
        <f t="shared" si="32"/>
        <v>370</v>
      </c>
      <c r="C381" s="27" t="str">
        <f t="shared" ca="1" si="33"/>
        <v/>
      </c>
      <c r="D381" s="28" t="str">
        <f t="shared" ca="1" si="34"/>
        <v/>
      </c>
      <c r="E381" s="21" t="str">
        <f t="shared" ca="1" si="35"/>
        <v/>
      </c>
      <c r="F381" s="29" t="str">
        <f t="shared" ca="1" si="36"/>
        <v/>
      </c>
      <c r="G381" s="29" t="str">
        <f t="shared" ca="1" si="37"/>
        <v/>
      </c>
      <c r="H381" s="26" t="str">
        <f ca="1">IF(TODAY()&gt;EXP,"0",IF(AND(F381="",G381=""),"",IF($D$7="D",$H$11+SUM($F$12:F381)-SUM($G$12:G381),$H$11-SUM($F$12:F381)+SUM($G$12:G381))))</f>
        <v/>
      </c>
      <c r="I381" s="18"/>
      <c r="J381" s="18"/>
    </row>
    <row r="382" spans="1:10" ht="18.75" customHeight="1" x14ac:dyDescent="0.25">
      <c r="A382" s="18"/>
      <c r="B382" s="24">
        <f t="shared" si="32"/>
        <v>371</v>
      </c>
      <c r="C382" s="27" t="str">
        <f t="shared" ca="1" si="33"/>
        <v/>
      </c>
      <c r="D382" s="28" t="str">
        <f t="shared" ca="1" si="34"/>
        <v/>
      </c>
      <c r="E382" s="21" t="str">
        <f t="shared" ca="1" si="35"/>
        <v/>
      </c>
      <c r="F382" s="29" t="str">
        <f t="shared" ca="1" si="36"/>
        <v/>
      </c>
      <c r="G382" s="29" t="str">
        <f t="shared" ca="1" si="37"/>
        <v/>
      </c>
      <c r="H382" s="26" t="str">
        <f ca="1">IF(TODAY()&gt;EXP,"0",IF(AND(F382="",G382=""),"",IF($D$7="D",$H$11+SUM($F$12:F382)-SUM($G$12:G382),$H$11-SUM($F$12:F382)+SUM($G$12:G382))))</f>
        <v/>
      </c>
      <c r="I382" s="18"/>
      <c r="J382" s="18"/>
    </row>
    <row r="383" spans="1:10" ht="18.75" customHeight="1" x14ac:dyDescent="0.25">
      <c r="A383" s="18"/>
      <c r="B383" s="24">
        <f t="shared" si="32"/>
        <v>372</v>
      </c>
      <c r="C383" s="27" t="str">
        <f t="shared" ca="1" si="33"/>
        <v/>
      </c>
      <c r="D383" s="28" t="str">
        <f t="shared" ca="1" si="34"/>
        <v/>
      </c>
      <c r="E383" s="21" t="str">
        <f t="shared" ca="1" si="35"/>
        <v/>
      </c>
      <c r="F383" s="29" t="str">
        <f t="shared" ca="1" si="36"/>
        <v/>
      </c>
      <c r="G383" s="29" t="str">
        <f t="shared" ca="1" si="37"/>
        <v/>
      </c>
      <c r="H383" s="26" t="str">
        <f ca="1">IF(TODAY()&gt;EXP,"0",IF(AND(F383="",G383=""),"",IF($D$7="D",$H$11+SUM($F$12:F383)-SUM($G$12:G383),$H$11-SUM($F$12:F383)+SUM($G$12:G383))))</f>
        <v/>
      </c>
      <c r="I383" s="18"/>
      <c r="J383" s="18"/>
    </row>
    <row r="384" spans="1:10" ht="18.75" customHeight="1" x14ac:dyDescent="0.25">
      <c r="A384" s="18"/>
      <c r="B384" s="24">
        <f t="shared" si="32"/>
        <v>373</v>
      </c>
      <c r="C384" s="27" t="str">
        <f t="shared" ca="1" si="33"/>
        <v/>
      </c>
      <c r="D384" s="28" t="str">
        <f t="shared" ca="1" si="34"/>
        <v/>
      </c>
      <c r="E384" s="21" t="str">
        <f t="shared" ca="1" si="35"/>
        <v/>
      </c>
      <c r="F384" s="29" t="str">
        <f t="shared" ca="1" si="36"/>
        <v/>
      </c>
      <c r="G384" s="29" t="str">
        <f t="shared" ca="1" si="37"/>
        <v/>
      </c>
      <c r="H384" s="26" t="str">
        <f ca="1">IF(TODAY()&gt;EXP,"0",IF(AND(F384="",G384=""),"",IF($D$7="D",$H$11+SUM($F$12:F384)-SUM($G$12:G384),$H$11-SUM($F$12:F384)+SUM($G$12:G384))))</f>
        <v/>
      </c>
      <c r="I384" s="18"/>
      <c r="J384" s="18"/>
    </row>
    <row r="385" spans="1:10" ht="18.75" customHeight="1" x14ac:dyDescent="0.25">
      <c r="A385" s="18"/>
      <c r="B385" s="24">
        <f t="shared" si="32"/>
        <v>374</v>
      </c>
      <c r="C385" s="27" t="str">
        <f t="shared" ca="1" si="33"/>
        <v/>
      </c>
      <c r="D385" s="28" t="str">
        <f t="shared" ca="1" si="34"/>
        <v/>
      </c>
      <c r="E385" s="21" t="str">
        <f t="shared" ca="1" si="35"/>
        <v/>
      </c>
      <c r="F385" s="29" t="str">
        <f t="shared" ca="1" si="36"/>
        <v/>
      </c>
      <c r="G385" s="29" t="str">
        <f t="shared" ca="1" si="37"/>
        <v/>
      </c>
      <c r="H385" s="26" t="str">
        <f ca="1">IF(TODAY()&gt;EXP,"0",IF(AND(F385="",G385=""),"",IF($D$7="D",$H$11+SUM($F$12:F385)-SUM($G$12:G385),$H$11-SUM($F$12:F385)+SUM($G$12:G385))))</f>
        <v/>
      </c>
      <c r="I385" s="18"/>
      <c r="J385" s="18"/>
    </row>
    <row r="386" spans="1:10" ht="18.75" customHeight="1" x14ac:dyDescent="0.25">
      <c r="A386" s="18"/>
      <c r="B386" s="24">
        <f t="shared" si="32"/>
        <v>375</v>
      </c>
      <c r="C386" s="27" t="str">
        <f t="shared" ca="1" si="33"/>
        <v/>
      </c>
      <c r="D386" s="28" t="str">
        <f t="shared" ca="1" si="34"/>
        <v/>
      </c>
      <c r="E386" s="21" t="str">
        <f t="shared" ca="1" si="35"/>
        <v/>
      </c>
      <c r="F386" s="29" t="str">
        <f t="shared" ca="1" si="36"/>
        <v/>
      </c>
      <c r="G386" s="29" t="str">
        <f t="shared" ca="1" si="37"/>
        <v/>
      </c>
      <c r="H386" s="26" t="str">
        <f ca="1">IF(TODAY()&gt;EXP,"0",IF(AND(F386="",G386=""),"",IF($D$7="D",$H$11+SUM($F$12:F386)-SUM($G$12:G386),$H$11-SUM($F$12:F386)+SUM($G$12:G386))))</f>
        <v/>
      </c>
      <c r="I386" s="18"/>
      <c r="J386" s="18"/>
    </row>
    <row r="387" spans="1:10" ht="18.75" customHeight="1" x14ac:dyDescent="0.25">
      <c r="A387" s="18"/>
      <c r="B387" s="24">
        <f t="shared" si="32"/>
        <v>376</v>
      </c>
      <c r="C387" s="27" t="str">
        <f t="shared" ca="1" si="33"/>
        <v/>
      </c>
      <c r="D387" s="28" t="str">
        <f t="shared" ca="1" si="34"/>
        <v/>
      </c>
      <c r="E387" s="21" t="str">
        <f t="shared" ca="1" si="35"/>
        <v/>
      </c>
      <c r="F387" s="29" t="str">
        <f t="shared" ca="1" si="36"/>
        <v/>
      </c>
      <c r="G387" s="29" t="str">
        <f t="shared" ca="1" si="37"/>
        <v/>
      </c>
      <c r="H387" s="26" t="str">
        <f ca="1">IF(TODAY()&gt;EXP,"0",IF(AND(F387="",G387=""),"",IF($D$7="D",$H$11+SUM($F$12:F387)-SUM($G$12:G387),$H$11-SUM($F$12:F387)+SUM($G$12:G387))))</f>
        <v/>
      </c>
      <c r="I387" s="18"/>
      <c r="J387" s="18"/>
    </row>
    <row r="388" spans="1:10" ht="18.75" customHeight="1" x14ac:dyDescent="0.25">
      <c r="A388" s="18"/>
      <c r="B388" s="24">
        <f t="shared" ref="B388:B451" si="38">B387+1</f>
        <v>377</v>
      </c>
      <c r="C388" s="27" t="str">
        <f t="shared" ca="1" si="33"/>
        <v/>
      </c>
      <c r="D388" s="28" t="str">
        <f t="shared" ca="1" si="34"/>
        <v/>
      </c>
      <c r="E388" s="21" t="str">
        <f t="shared" ca="1" si="35"/>
        <v/>
      </c>
      <c r="F388" s="29" t="str">
        <f t="shared" ca="1" si="36"/>
        <v/>
      </c>
      <c r="G388" s="29" t="str">
        <f t="shared" ca="1" si="37"/>
        <v/>
      </c>
      <c r="H388" s="26" t="str">
        <f ca="1">IF(TODAY()&gt;EXP,"0",IF(AND(F388="",G388=""),"",IF($D$7="D",$H$11+SUM($F$12:F388)-SUM($G$12:G388),$H$11-SUM($F$12:F388)+SUM($G$12:G388))))</f>
        <v/>
      </c>
      <c r="I388" s="18"/>
      <c r="J388" s="18"/>
    </row>
    <row r="389" spans="1:10" ht="18.75" customHeight="1" x14ac:dyDescent="0.25">
      <c r="A389" s="18"/>
      <c r="B389" s="24">
        <f t="shared" si="38"/>
        <v>378</v>
      </c>
      <c r="C389" s="27" t="str">
        <f t="shared" ca="1" si="33"/>
        <v/>
      </c>
      <c r="D389" s="28" t="str">
        <f t="shared" ca="1" si="34"/>
        <v/>
      </c>
      <c r="E389" s="21" t="str">
        <f t="shared" ca="1" si="35"/>
        <v/>
      </c>
      <c r="F389" s="29" t="str">
        <f t="shared" ca="1" si="36"/>
        <v/>
      </c>
      <c r="G389" s="29" t="str">
        <f t="shared" ca="1" si="37"/>
        <v/>
      </c>
      <c r="H389" s="26" t="str">
        <f ca="1">IF(TODAY()&gt;EXP,"0",IF(AND(F389="",G389=""),"",IF($D$7="D",$H$11+SUM($F$12:F389)-SUM($G$12:G389),$H$11-SUM($F$12:F389)+SUM($G$12:G389))))</f>
        <v/>
      </c>
      <c r="I389" s="18"/>
      <c r="J389" s="18"/>
    </row>
    <row r="390" spans="1:10" ht="18.75" customHeight="1" x14ac:dyDescent="0.25">
      <c r="A390" s="18"/>
      <c r="B390" s="24">
        <f t="shared" si="38"/>
        <v>379</v>
      </c>
      <c r="C390" s="27" t="str">
        <f t="shared" ca="1" si="33"/>
        <v/>
      </c>
      <c r="D390" s="28" t="str">
        <f t="shared" ca="1" si="34"/>
        <v/>
      </c>
      <c r="E390" s="21" t="str">
        <f t="shared" ca="1" si="35"/>
        <v/>
      </c>
      <c r="F390" s="29" t="str">
        <f t="shared" ca="1" si="36"/>
        <v/>
      </c>
      <c r="G390" s="29" t="str">
        <f t="shared" ca="1" si="37"/>
        <v/>
      </c>
      <c r="H390" s="26" t="str">
        <f ca="1">IF(TODAY()&gt;EXP,"0",IF(AND(F390="",G390=""),"",IF($D$7="D",$H$11+SUM($F$12:F390)-SUM($G$12:G390),$H$11-SUM($F$12:F390)+SUM($G$12:G390))))</f>
        <v/>
      </c>
      <c r="I390" s="18"/>
      <c r="J390" s="18"/>
    </row>
    <row r="391" spans="1:10" ht="18.75" customHeight="1" x14ac:dyDescent="0.25">
      <c r="A391" s="18"/>
      <c r="B391" s="24">
        <f t="shared" si="38"/>
        <v>380</v>
      </c>
      <c r="C391" s="27" t="str">
        <f t="shared" ca="1" si="33"/>
        <v/>
      </c>
      <c r="D391" s="28" t="str">
        <f t="shared" ca="1" si="34"/>
        <v/>
      </c>
      <c r="E391" s="21" t="str">
        <f t="shared" ca="1" si="35"/>
        <v/>
      </c>
      <c r="F391" s="29" t="str">
        <f t="shared" ca="1" si="36"/>
        <v/>
      </c>
      <c r="G391" s="29" t="str">
        <f t="shared" ca="1" si="37"/>
        <v/>
      </c>
      <c r="H391" s="26" t="str">
        <f ca="1">IF(TODAY()&gt;EXP,"0",IF(AND(F391="",G391=""),"",IF($D$7="D",$H$11+SUM($F$12:F391)-SUM($G$12:G391),$H$11-SUM($F$12:F391)+SUM($G$12:G391))))</f>
        <v/>
      </c>
      <c r="I391" s="18"/>
      <c r="J391" s="18"/>
    </row>
    <row r="392" spans="1:10" ht="18.75" customHeight="1" x14ac:dyDescent="0.25">
      <c r="A392" s="18"/>
      <c r="B392" s="24">
        <f t="shared" si="38"/>
        <v>381</v>
      </c>
      <c r="C392" s="27" t="str">
        <f t="shared" ca="1" si="33"/>
        <v/>
      </c>
      <c r="D392" s="28" t="str">
        <f t="shared" ca="1" si="34"/>
        <v/>
      </c>
      <c r="E392" s="21" t="str">
        <f t="shared" ca="1" si="35"/>
        <v/>
      </c>
      <c r="F392" s="29" t="str">
        <f t="shared" ca="1" si="36"/>
        <v/>
      </c>
      <c r="G392" s="29" t="str">
        <f t="shared" ca="1" si="37"/>
        <v/>
      </c>
      <c r="H392" s="26" t="str">
        <f ca="1">IF(TODAY()&gt;EXP,"0",IF(AND(F392="",G392=""),"",IF($D$7="D",$H$11+SUM($F$12:F392)-SUM($G$12:G392),$H$11-SUM($F$12:F392)+SUM($G$12:G392))))</f>
        <v/>
      </c>
      <c r="I392" s="18"/>
      <c r="J392" s="18"/>
    </row>
    <row r="393" spans="1:10" ht="18.75" customHeight="1" x14ac:dyDescent="0.25">
      <c r="A393" s="18"/>
      <c r="B393" s="24">
        <f t="shared" si="38"/>
        <v>382</v>
      </c>
      <c r="C393" s="27" t="str">
        <f t="shared" ca="1" si="33"/>
        <v/>
      </c>
      <c r="D393" s="28" t="str">
        <f t="shared" ca="1" si="34"/>
        <v/>
      </c>
      <c r="E393" s="21" t="str">
        <f t="shared" ca="1" si="35"/>
        <v/>
      </c>
      <c r="F393" s="29" t="str">
        <f t="shared" ca="1" si="36"/>
        <v/>
      </c>
      <c r="G393" s="29" t="str">
        <f t="shared" ca="1" si="37"/>
        <v/>
      </c>
      <c r="H393" s="26" t="str">
        <f ca="1">IF(TODAY()&gt;EXP,"0",IF(AND(F393="",G393=""),"",IF($D$7="D",$H$11+SUM($F$12:F393)-SUM($G$12:G393),$H$11-SUM($F$12:F393)+SUM($G$12:G393))))</f>
        <v/>
      </c>
      <c r="I393" s="18"/>
      <c r="J393" s="18"/>
    </row>
    <row r="394" spans="1:10" ht="18.75" customHeight="1" x14ac:dyDescent="0.25">
      <c r="A394" s="18"/>
      <c r="B394" s="24">
        <f t="shared" si="38"/>
        <v>383</v>
      </c>
      <c r="C394" s="27" t="str">
        <f t="shared" ca="1" si="33"/>
        <v/>
      </c>
      <c r="D394" s="28" t="str">
        <f t="shared" ca="1" si="34"/>
        <v/>
      </c>
      <c r="E394" s="21" t="str">
        <f t="shared" ca="1" si="35"/>
        <v/>
      </c>
      <c r="F394" s="29" t="str">
        <f t="shared" ca="1" si="36"/>
        <v/>
      </c>
      <c r="G394" s="29" t="str">
        <f t="shared" ca="1" si="37"/>
        <v/>
      </c>
      <c r="H394" s="26" t="str">
        <f ca="1">IF(TODAY()&gt;EXP,"0",IF(AND(F394="",G394=""),"",IF($D$7="D",$H$11+SUM($F$12:F394)-SUM($G$12:G394),$H$11-SUM($F$12:F394)+SUM($G$12:G394))))</f>
        <v/>
      </c>
      <c r="I394" s="18"/>
      <c r="J394" s="18"/>
    </row>
    <row r="395" spans="1:10" ht="18.75" customHeight="1" x14ac:dyDescent="0.25">
      <c r="A395" s="18"/>
      <c r="B395" s="24">
        <f t="shared" si="38"/>
        <v>384</v>
      </c>
      <c r="C395" s="27" t="str">
        <f t="shared" ca="1" si="33"/>
        <v/>
      </c>
      <c r="D395" s="28" t="str">
        <f t="shared" ca="1" si="34"/>
        <v/>
      </c>
      <c r="E395" s="21" t="str">
        <f t="shared" ca="1" si="35"/>
        <v/>
      </c>
      <c r="F395" s="29" t="str">
        <f t="shared" ca="1" si="36"/>
        <v/>
      </c>
      <c r="G395" s="29" t="str">
        <f t="shared" ca="1" si="37"/>
        <v/>
      </c>
      <c r="H395" s="26" t="str">
        <f ca="1">IF(TODAY()&gt;EXP,"0",IF(AND(F395="",G395=""),"",IF($D$7="D",$H$11+SUM($F$12:F395)-SUM($G$12:G395),$H$11-SUM($F$12:F395)+SUM($G$12:G395))))</f>
        <v/>
      </c>
      <c r="I395" s="18"/>
      <c r="J395" s="18"/>
    </row>
    <row r="396" spans="1:10" ht="18.75" customHeight="1" x14ac:dyDescent="0.25">
      <c r="A396" s="18"/>
      <c r="B396" s="24">
        <f t="shared" si="38"/>
        <v>385</v>
      </c>
      <c r="C396" s="27" t="str">
        <f t="shared" ca="1" si="33"/>
        <v/>
      </c>
      <c r="D396" s="28" t="str">
        <f t="shared" ca="1" si="34"/>
        <v/>
      </c>
      <c r="E396" s="21" t="str">
        <f t="shared" ca="1" si="35"/>
        <v/>
      </c>
      <c r="F396" s="29" t="str">
        <f t="shared" ca="1" si="36"/>
        <v/>
      </c>
      <c r="G396" s="29" t="str">
        <f t="shared" ca="1" si="37"/>
        <v/>
      </c>
      <c r="H396" s="26" t="str">
        <f ca="1">IF(TODAY()&gt;EXP,"0",IF(AND(F396="",G396=""),"",IF($D$7="D",$H$11+SUM($F$12:F396)-SUM($G$12:G396),$H$11-SUM($F$12:F396)+SUM($G$12:G396))))</f>
        <v/>
      </c>
      <c r="I396" s="18"/>
      <c r="J396" s="18"/>
    </row>
    <row r="397" spans="1:10" ht="18.75" customHeight="1" x14ac:dyDescent="0.25">
      <c r="A397" s="18"/>
      <c r="B397" s="24">
        <f t="shared" si="38"/>
        <v>386</v>
      </c>
      <c r="C397" s="27" t="str">
        <f t="shared" ca="1" si="33"/>
        <v/>
      </c>
      <c r="D397" s="28" t="str">
        <f t="shared" ca="1" si="34"/>
        <v/>
      </c>
      <c r="E397" s="21" t="str">
        <f t="shared" ca="1" si="35"/>
        <v/>
      </c>
      <c r="F397" s="29" t="str">
        <f t="shared" ca="1" si="36"/>
        <v/>
      </c>
      <c r="G397" s="29" t="str">
        <f t="shared" ca="1" si="37"/>
        <v/>
      </c>
      <c r="H397" s="26" t="str">
        <f ca="1">IF(TODAY()&gt;EXP,"0",IF(AND(F397="",G397=""),"",IF($D$7="D",$H$11+SUM($F$12:F397)-SUM($G$12:G397),$H$11-SUM($F$12:F397)+SUM($G$12:G397))))</f>
        <v/>
      </c>
      <c r="I397" s="18"/>
      <c r="J397" s="18"/>
    </row>
    <row r="398" spans="1:10" ht="18.75" customHeight="1" x14ac:dyDescent="0.25">
      <c r="A398" s="18"/>
      <c r="B398" s="24">
        <f t="shared" si="38"/>
        <v>387</v>
      </c>
      <c r="C398" s="27" t="str">
        <f t="shared" ca="1" si="33"/>
        <v/>
      </c>
      <c r="D398" s="28" t="str">
        <f t="shared" ca="1" si="34"/>
        <v/>
      </c>
      <c r="E398" s="21" t="str">
        <f t="shared" ca="1" si="35"/>
        <v/>
      </c>
      <c r="F398" s="29" t="str">
        <f t="shared" ca="1" si="36"/>
        <v/>
      </c>
      <c r="G398" s="29" t="str">
        <f t="shared" ca="1" si="37"/>
        <v/>
      </c>
      <c r="H398" s="26" t="str">
        <f ca="1">IF(TODAY()&gt;EXP,"0",IF(AND(F398="",G398=""),"",IF($D$7="D",$H$11+SUM($F$12:F398)-SUM($G$12:G398),$H$11-SUM($F$12:F398)+SUM($G$12:G398))))</f>
        <v/>
      </c>
      <c r="I398" s="18"/>
      <c r="J398" s="18"/>
    </row>
    <row r="399" spans="1:10" ht="18.75" customHeight="1" x14ac:dyDescent="0.25">
      <c r="A399" s="18"/>
      <c r="B399" s="24">
        <f t="shared" si="38"/>
        <v>388</v>
      </c>
      <c r="C399" s="27" t="str">
        <f t="shared" ca="1" si="33"/>
        <v/>
      </c>
      <c r="D399" s="28" t="str">
        <f t="shared" ca="1" si="34"/>
        <v/>
      </c>
      <c r="E399" s="21" t="str">
        <f t="shared" ca="1" si="35"/>
        <v/>
      </c>
      <c r="F399" s="29" t="str">
        <f t="shared" ca="1" si="36"/>
        <v/>
      </c>
      <c r="G399" s="29" t="str">
        <f t="shared" ca="1" si="37"/>
        <v/>
      </c>
      <c r="H399" s="26" t="str">
        <f ca="1">IF(TODAY()&gt;EXP,"0",IF(AND(F399="",G399=""),"",IF($D$7="D",$H$11+SUM($F$12:F399)-SUM($G$12:G399),$H$11-SUM($F$12:F399)+SUM($G$12:G399))))</f>
        <v/>
      </c>
      <c r="I399" s="18"/>
      <c r="J399" s="18"/>
    </row>
    <row r="400" spans="1:10" ht="18.75" customHeight="1" x14ac:dyDescent="0.25">
      <c r="A400" s="18"/>
      <c r="B400" s="24">
        <f t="shared" si="38"/>
        <v>389</v>
      </c>
      <c r="C400" s="27" t="str">
        <f t="shared" ca="1" si="33"/>
        <v/>
      </c>
      <c r="D400" s="28" t="str">
        <f t="shared" ca="1" si="34"/>
        <v/>
      </c>
      <c r="E400" s="21" t="str">
        <f t="shared" ca="1" si="35"/>
        <v/>
      </c>
      <c r="F400" s="29" t="str">
        <f t="shared" ca="1" si="36"/>
        <v/>
      </c>
      <c r="G400" s="29" t="str">
        <f t="shared" ca="1" si="37"/>
        <v/>
      </c>
      <c r="H400" s="26" t="str">
        <f ca="1">IF(TODAY()&gt;EXP,"0",IF(AND(F400="",G400=""),"",IF($D$7="D",$H$11+SUM($F$12:F400)-SUM($G$12:G400),$H$11-SUM($F$12:F400)+SUM($G$12:G400))))</f>
        <v/>
      </c>
      <c r="I400" s="18"/>
      <c r="J400" s="18"/>
    </row>
    <row r="401" spans="1:10" ht="18.75" customHeight="1" x14ac:dyDescent="0.25">
      <c r="A401" s="18"/>
      <c r="B401" s="24">
        <f t="shared" si="38"/>
        <v>390</v>
      </c>
      <c r="C401" s="27" t="str">
        <f t="shared" ca="1" si="33"/>
        <v/>
      </c>
      <c r="D401" s="28" t="str">
        <f t="shared" ca="1" si="34"/>
        <v/>
      </c>
      <c r="E401" s="21" t="str">
        <f t="shared" ca="1" si="35"/>
        <v/>
      </c>
      <c r="F401" s="29" t="str">
        <f t="shared" ca="1" si="36"/>
        <v/>
      </c>
      <c r="G401" s="29" t="str">
        <f t="shared" ca="1" si="37"/>
        <v/>
      </c>
      <c r="H401" s="26" t="str">
        <f ca="1">IF(TODAY()&gt;EXP,"0",IF(AND(F401="",G401=""),"",IF($D$7="D",$H$11+SUM($F$12:F401)-SUM($G$12:G401),$H$11-SUM($F$12:F401)+SUM($G$12:G401))))</f>
        <v/>
      </c>
      <c r="I401" s="18"/>
      <c r="J401" s="18"/>
    </row>
    <row r="402" spans="1:10" ht="18.75" customHeight="1" x14ac:dyDescent="0.25">
      <c r="A402" s="18"/>
      <c r="B402" s="24">
        <f t="shared" si="38"/>
        <v>391</v>
      </c>
      <c r="C402" s="27" t="str">
        <f t="shared" ca="1" si="33"/>
        <v/>
      </c>
      <c r="D402" s="28" t="str">
        <f t="shared" ca="1" si="34"/>
        <v/>
      </c>
      <c r="E402" s="21" t="str">
        <f t="shared" ca="1" si="35"/>
        <v/>
      </c>
      <c r="F402" s="29" t="str">
        <f t="shared" ca="1" si="36"/>
        <v/>
      </c>
      <c r="G402" s="29" t="str">
        <f t="shared" ca="1" si="37"/>
        <v/>
      </c>
      <c r="H402" s="26" t="str">
        <f ca="1">IF(TODAY()&gt;EXP,"0",IF(AND(F402="",G402=""),"",IF($D$7="D",$H$11+SUM($F$12:F402)-SUM($G$12:G402),$H$11-SUM($F$12:F402)+SUM($G$12:G402))))</f>
        <v/>
      </c>
      <c r="I402" s="18"/>
      <c r="J402" s="18"/>
    </row>
    <row r="403" spans="1:10" ht="18.75" customHeight="1" x14ac:dyDescent="0.25">
      <c r="A403" s="18"/>
      <c r="B403" s="24">
        <f t="shared" si="38"/>
        <v>392</v>
      </c>
      <c r="C403" s="27" t="str">
        <f t="shared" ca="1" si="33"/>
        <v/>
      </c>
      <c r="D403" s="28" t="str">
        <f t="shared" ca="1" si="34"/>
        <v/>
      </c>
      <c r="E403" s="21" t="str">
        <f t="shared" ca="1" si="35"/>
        <v/>
      </c>
      <c r="F403" s="29" t="str">
        <f t="shared" ca="1" si="36"/>
        <v/>
      </c>
      <c r="G403" s="29" t="str">
        <f t="shared" ca="1" si="37"/>
        <v/>
      </c>
      <c r="H403" s="26" t="str">
        <f ca="1">IF(TODAY()&gt;EXP,"0",IF(AND(F403="",G403=""),"",IF($D$7="D",$H$11+SUM($F$12:F403)-SUM($G$12:G403),$H$11-SUM($F$12:F403)+SUM($G$12:G403))))</f>
        <v/>
      </c>
      <c r="I403" s="18"/>
      <c r="J403" s="18"/>
    </row>
    <row r="404" spans="1:10" ht="18.75" customHeight="1" x14ac:dyDescent="0.25">
      <c r="A404" s="18"/>
      <c r="B404" s="24">
        <f t="shared" si="38"/>
        <v>393</v>
      </c>
      <c r="C404" s="27" t="str">
        <f t="shared" ca="1" si="33"/>
        <v/>
      </c>
      <c r="D404" s="28" t="str">
        <f t="shared" ca="1" si="34"/>
        <v/>
      </c>
      <c r="E404" s="21" t="str">
        <f t="shared" ca="1" si="35"/>
        <v/>
      </c>
      <c r="F404" s="29" t="str">
        <f t="shared" ca="1" si="36"/>
        <v/>
      </c>
      <c r="G404" s="29" t="str">
        <f t="shared" ca="1" si="37"/>
        <v/>
      </c>
      <c r="H404" s="26" t="str">
        <f ca="1">IF(TODAY()&gt;EXP,"0",IF(AND(F404="",G404=""),"",IF($D$7="D",$H$11+SUM($F$12:F404)-SUM($G$12:G404),$H$11-SUM($F$12:F404)+SUM($G$12:G404))))</f>
        <v/>
      </c>
      <c r="I404" s="18"/>
      <c r="J404" s="18"/>
    </row>
    <row r="405" spans="1:10" ht="18.75" customHeight="1" x14ac:dyDescent="0.25">
      <c r="A405" s="18"/>
      <c r="B405" s="24">
        <f t="shared" si="38"/>
        <v>394</v>
      </c>
      <c r="C405" s="27" t="str">
        <f t="shared" ca="1" si="33"/>
        <v/>
      </c>
      <c r="D405" s="28" t="str">
        <f t="shared" ca="1" si="34"/>
        <v/>
      </c>
      <c r="E405" s="21" t="str">
        <f t="shared" ca="1" si="35"/>
        <v/>
      </c>
      <c r="F405" s="29" t="str">
        <f t="shared" ca="1" si="36"/>
        <v/>
      </c>
      <c r="G405" s="29" t="str">
        <f t="shared" ca="1" si="37"/>
        <v/>
      </c>
      <c r="H405" s="26" t="str">
        <f ca="1">IF(TODAY()&gt;EXP,"0",IF(AND(F405="",G405=""),"",IF($D$7="D",$H$11+SUM($F$12:F405)-SUM($G$12:G405),$H$11-SUM($F$12:F405)+SUM($G$12:G405))))</f>
        <v/>
      </c>
      <c r="I405" s="18"/>
      <c r="J405" s="18"/>
    </row>
    <row r="406" spans="1:10" ht="18.75" customHeight="1" x14ac:dyDescent="0.25">
      <c r="A406" s="18"/>
      <c r="B406" s="24">
        <f t="shared" si="38"/>
        <v>395</v>
      </c>
      <c r="C406" s="27" t="str">
        <f t="shared" ca="1" si="33"/>
        <v/>
      </c>
      <c r="D406" s="28" t="str">
        <f t="shared" ca="1" si="34"/>
        <v/>
      </c>
      <c r="E406" s="21" t="str">
        <f t="shared" ca="1" si="35"/>
        <v/>
      </c>
      <c r="F406" s="29" t="str">
        <f t="shared" ca="1" si="36"/>
        <v/>
      </c>
      <c r="G406" s="29" t="str">
        <f t="shared" ca="1" si="37"/>
        <v/>
      </c>
      <c r="H406" s="26" t="str">
        <f ca="1">IF(TODAY()&gt;EXP,"0",IF(AND(F406="",G406=""),"",IF($D$7="D",$H$11+SUM($F$12:F406)-SUM($G$12:G406),$H$11-SUM($F$12:F406)+SUM($G$12:G406))))</f>
        <v/>
      </c>
      <c r="I406" s="18"/>
      <c r="J406" s="18"/>
    </row>
    <row r="407" spans="1:10" ht="18.75" customHeight="1" x14ac:dyDescent="0.25">
      <c r="A407" s="18"/>
      <c r="B407" s="24">
        <f t="shared" si="38"/>
        <v>396</v>
      </c>
      <c r="C407" s="27" t="str">
        <f t="shared" ca="1" si="33"/>
        <v/>
      </c>
      <c r="D407" s="28" t="str">
        <f t="shared" ca="1" si="34"/>
        <v/>
      </c>
      <c r="E407" s="21" t="str">
        <f t="shared" ca="1" si="35"/>
        <v/>
      </c>
      <c r="F407" s="29" t="str">
        <f t="shared" ca="1" si="36"/>
        <v/>
      </c>
      <c r="G407" s="29" t="str">
        <f t="shared" ca="1" si="37"/>
        <v/>
      </c>
      <c r="H407" s="26" t="str">
        <f ca="1">IF(TODAY()&gt;EXP,"0",IF(AND(F407="",G407=""),"",IF($D$7="D",$H$11+SUM($F$12:F407)-SUM($G$12:G407),$H$11-SUM($F$12:F407)+SUM($G$12:G407))))</f>
        <v/>
      </c>
      <c r="I407" s="18"/>
      <c r="J407" s="18"/>
    </row>
    <row r="408" spans="1:10" ht="18.75" customHeight="1" x14ac:dyDescent="0.25">
      <c r="A408" s="18"/>
      <c r="B408" s="24">
        <f t="shared" si="38"/>
        <v>397</v>
      </c>
      <c r="C408" s="27" t="str">
        <f t="shared" ca="1" si="33"/>
        <v/>
      </c>
      <c r="D408" s="28" t="str">
        <f t="shared" ca="1" si="34"/>
        <v/>
      </c>
      <c r="E408" s="21" t="str">
        <f t="shared" ca="1" si="35"/>
        <v/>
      </c>
      <c r="F408" s="29" t="str">
        <f t="shared" ca="1" si="36"/>
        <v/>
      </c>
      <c r="G408" s="29" t="str">
        <f t="shared" ca="1" si="37"/>
        <v/>
      </c>
      <c r="H408" s="26" t="str">
        <f ca="1">IF(TODAY()&gt;EXP,"0",IF(AND(F408="",G408=""),"",IF($D$7="D",$H$11+SUM($F$12:F408)-SUM($G$12:G408),$H$11-SUM($F$12:F408)+SUM($G$12:G408))))</f>
        <v/>
      </c>
      <c r="I408" s="18"/>
      <c r="J408" s="18"/>
    </row>
    <row r="409" spans="1:10" ht="18.75" customHeight="1" x14ac:dyDescent="0.25">
      <c r="A409" s="18"/>
      <c r="B409" s="24">
        <f t="shared" si="38"/>
        <v>398</v>
      </c>
      <c r="C409" s="27" t="str">
        <f t="shared" ca="1" si="33"/>
        <v/>
      </c>
      <c r="D409" s="28" t="str">
        <f t="shared" ca="1" si="34"/>
        <v/>
      </c>
      <c r="E409" s="21" t="str">
        <f t="shared" ca="1" si="35"/>
        <v/>
      </c>
      <c r="F409" s="29" t="str">
        <f t="shared" ca="1" si="36"/>
        <v/>
      </c>
      <c r="G409" s="29" t="str">
        <f t="shared" ca="1" si="37"/>
        <v/>
      </c>
      <c r="H409" s="26" t="str">
        <f ca="1">IF(TODAY()&gt;EXP,"0",IF(AND(F409="",G409=""),"",IF($D$7="D",$H$11+SUM($F$12:F409)-SUM($G$12:G409),$H$11-SUM($F$12:F409)+SUM($G$12:G409))))</f>
        <v/>
      </c>
      <c r="I409" s="18"/>
      <c r="J409" s="18"/>
    </row>
    <row r="410" spans="1:10" ht="18.75" customHeight="1" x14ac:dyDescent="0.25">
      <c r="A410" s="18"/>
      <c r="B410" s="24">
        <f t="shared" si="38"/>
        <v>399</v>
      </c>
      <c r="C410" s="27" t="str">
        <f t="shared" ca="1" si="33"/>
        <v/>
      </c>
      <c r="D410" s="28" t="str">
        <f t="shared" ca="1" si="34"/>
        <v/>
      </c>
      <c r="E410" s="21" t="str">
        <f t="shared" ca="1" si="35"/>
        <v/>
      </c>
      <c r="F410" s="29" t="str">
        <f t="shared" ca="1" si="36"/>
        <v/>
      </c>
      <c r="G410" s="29" t="str">
        <f t="shared" ca="1" si="37"/>
        <v/>
      </c>
      <c r="H410" s="26" t="str">
        <f ca="1">IF(TODAY()&gt;EXP,"0",IF(AND(F410="",G410=""),"",IF($D$7="D",$H$11+SUM($F$12:F410)-SUM($G$12:G410),$H$11-SUM($F$12:F410)+SUM($G$12:G410))))</f>
        <v/>
      </c>
      <c r="I410" s="18"/>
      <c r="J410" s="18"/>
    </row>
    <row r="411" spans="1:10" ht="18.75" customHeight="1" x14ac:dyDescent="0.25">
      <c r="A411" s="18"/>
      <c r="B411" s="24">
        <f t="shared" si="38"/>
        <v>400</v>
      </c>
      <c r="C411" s="27" t="str">
        <f t="shared" ca="1" si="33"/>
        <v/>
      </c>
      <c r="D411" s="28" t="str">
        <f t="shared" ca="1" si="34"/>
        <v/>
      </c>
      <c r="E411" s="21" t="str">
        <f t="shared" ca="1" si="35"/>
        <v/>
      </c>
      <c r="F411" s="29" t="str">
        <f t="shared" ca="1" si="36"/>
        <v/>
      </c>
      <c r="G411" s="29" t="str">
        <f t="shared" ca="1" si="37"/>
        <v/>
      </c>
      <c r="H411" s="26" t="str">
        <f ca="1">IF(TODAY()&gt;EXP,"0",IF(AND(F411="",G411=""),"",IF($D$7="D",$H$11+SUM($F$12:F411)-SUM($G$12:G411),$H$11-SUM($F$12:F411)+SUM($G$12:G411))))</f>
        <v/>
      </c>
      <c r="I411" s="18"/>
      <c r="J411" s="18"/>
    </row>
    <row r="412" spans="1:10" ht="18.75" customHeight="1" x14ac:dyDescent="0.25">
      <c r="A412" s="18"/>
      <c r="B412" s="24">
        <f t="shared" si="38"/>
        <v>401</v>
      </c>
      <c r="C412" s="27" t="str">
        <f t="shared" ca="1" si="33"/>
        <v/>
      </c>
      <c r="D412" s="28" t="str">
        <f t="shared" ca="1" si="34"/>
        <v/>
      </c>
      <c r="E412" s="21" t="str">
        <f t="shared" ca="1" si="35"/>
        <v/>
      </c>
      <c r="F412" s="29" t="str">
        <f t="shared" ca="1" si="36"/>
        <v/>
      </c>
      <c r="G412" s="29" t="str">
        <f t="shared" ca="1" si="37"/>
        <v/>
      </c>
      <c r="H412" s="26" t="str">
        <f ca="1">IF(TODAY()&gt;EXP,"0",IF(AND(F412="",G412=""),"",IF($D$7="D",$H$11+SUM($F$12:F412)-SUM($G$12:G412),$H$11-SUM($F$12:F412)+SUM($G$12:G412))))</f>
        <v/>
      </c>
      <c r="I412" s="18"/>
      <c r="J412" s="18"/>
    </row>
    <row r="413" spans="1:10" ht="18.75" customHeight="1" x14ac:dyDescent="0.25">
      <c r="A413" s="18"/>
      <c r="B413" s="24">
        <f t="shared" si="38"/>
        <v>402</v>
      </c>
      <c r="C413" s="27" t="str">
        <f t="shared" ca="1" si="33"/>
        <v/>
      </c>
      <c r="D413" s="28" t="str">
        <f t="shared" ca="1" si="34"/>
        <v/>
      </c>
      <c r="E413" s="21" t="str">
        <f t="shared" ca="1" si="35"/>
        <v/>
      </c>
      <c r="F413" s="29" t="str">
        <f t="shared" ca="1" si="36"/>
        <v/>
      </c>
      <c r="G413" s="29" t="str">
        <f t="shared" ca="1" si="37"/>
        <v/>
      </c>
      <c r="H413" s="26" t="str">
        <f ca="1">IF(TODAY()&gt;EXP,"0",IF(AND(F413="",G413=""),"",IF($D$7="D",$H$11+SUM($F$12:F413)-SUM($G$12:G413),$H$11-SUM($F$12:F413)+SUM($G$12:G413))))</f>
        <v/>
      </c>
      <c r="I413" s="18"/>
      <c r="J413" s="18"/>
    </row>
    <row r="414" spans="1:10" ht="18.75" customHeight="1" x14ac:dyDescent="0.25">
      <c r="A414" s="18"/>
      <c r="B414" s="24">
        <f t="shared" si="38"/>
        <v>403</v>
      </c>
      <c r="C414" s="27" t="str">
        <f t="shared" ca="1" si="33"/>
        <v/>
      </c>
      <c r="D414" s="28" t="str">
        <f t="shared" ca="1" si="34"/>
        <v/>
      </c>
      <c r="E414" s="21" t="str">
        <f t="shared" ca="1" si="35"/>
        <v/>
      </c>
      <c r="F414" s="29" t="str">
        <f t="shared" ca="1" si="36"/>
        <v/>
      </c>
      <c r="G414" s="29" t="str">
        <f t="shared" ca="1" si="37"/>
        <v/>
      </c>
      <c r="H414" s="26" t="str">
        <f ca="1">IF(TODAY()&gt;EXP,"0",IF(AND(F414="",G414=""),"",IF($D$7="D",$H$11+SUM($F$12:F414)-SUM($G$12:G414),$H$11-SUM($F$12:F414)+SUM($G$12:G414))))</f>
        <v/>
      </c>
      <c r="I414" s="18"/>
      <c r="J414" s="18"/>
    </row>
    <row r="415" spans="1:10" ht="18.75" customHeight="1" x14ac:dyDescent="0.25">
      <c r="A415" s="18"/>
      <c r="B415" s="24">
        <f t="shared" si="38"/>
        <v>404</v>
      </c>
      <c r="C415" s="27" t="str">
        <f t="shared" ca="1" si="33"/>
        <v/>
      </c>
      <c r="D415" s="28" t="str">
        <f t="shared" ca="1" si="34"/>
        <v/>
      </c>
      <c r="E415" s="21" t="str">
        <f t="shared" ca="1" si="35"/>
        <v/>
      </c>
      <c r="F415" s="29" t="str">
        <f t="shared" ca="1" si="36"/>
        <v/>
      </c>
      <c r="G415" s="29" t="str">
        <f t="shared" ca="1" si="37"/>
        <v/>
      </c>
      <c r="H415" s="26" t="str">
        <f ca="1">IF(TODAY()&gt;EXP,"0",IF(AND(F415="",G415=""),"",IF($D$7="D",$H$11+SUM($F$12:F415)-SUM($G$12:G415),$H$11-SUM($F$12:F415)+SUM($G$12:G415))))</f>
        <v/>
      </c>
      <c r="I415" s="18"/>
      <c r="J415" s="18"/>
    </row>
    <row r="416" spans="1:10" ht="18.75" customHeight="1" x14ac:dyDescent="0.25">
      <c r="A416" s="18"/>
      <c r="B416" s="24">
        <f t="shared" si="38"/>
        <v>405</v>
      </c>
      <c r="C416" s="27" t="str">
        <f t="shared" ca="1" si="33"/>
        <v/>
      </c>
      <c r="D416" s="28" t="str">
        <f t="shared" ca="1" si="34"/>
        <v/>
      </c>
      <c r="E416" s="21" t="str">
        <f t="shared" ca="1" si="35"/>
        <v/>
      </c>
      <c r="F416" s="29" t="str">
        <f t="shared" ca="1" si="36"/>
        <v/>
      </c>
      <c r="G416" s="29" t="str">
        <f t="shared" ca="1" si="37"/>
        <v/>
      </c>
      <c r="H416" s="26" t="str">
        <f ca="1">IF(TODAY()&gt;EXP,"0",IF(AND(F416="",G416=""),"",IF($D$7="D",$H$11+SUM($F$12:F416)-SUM($G$12:G416),$H$11-SUM($F$12:F416)+SUM($G$12:G416))))</f>
        <v/>
      </c>
      <c r="I416" s="18"/>
      <c r="J416" s="18"/>
    </row>
    <row r="417" spans="1:10" ht="18.75" customHeight="1" x14ac:dyDescent="0.25">
      <c r="A417" s="18"/>
      <c r="B417" s="24">
        <f t="shared" si="38"/>
        <v>406</v>
      </c>
      <c r="C417" s="27" t="str">
        <f t="shared" ca="1" si="33"/>
        <v/>
      </c>
      <c r="D417" s="28" t="str">
        <f t="shared" ca="1" si="34"/>
        <v/>
      </c>
      <c r="E417" s="21" t="str">
        <f t="shared" ca="1" si="35"/>
        <v/>
      </c>
      <c r="F417" s="29" t="str">
        <f t="shared" ca="1" si="36"/>
        <v/>
      </c>
      <c r="G417" s="29" t="str">
        <f t="shared" ca="1" si="37"/>
        <v/>
      </c>
      <c r="H417" s="26" t="str">
        <f ca="1">IF(TODAY()&gt;EXP,"0",IF(AND(F417="",G417=""),"",IF($D$7="D",$H$11+SUM($F$12:F417)-SUM($G$12:G417),$H$11-SUM($F$12:F417)+SUM($G$12:G417))))</f>
        <v/>
      </c>
      <c r="I417" s="18"/>
      <c r="J417" s="18"/>
    </row>
    <row r="418" spans="1:10" ht="18.75" customHeight="1" x14ac:dyDescent="0.25">
      <c r="A418" s="18"/>
      <c r="B418" s="24">
        <f t="shared" si="38"/>
        <v>407</v>
      </c>
      <c r="C418" s="27" t="str">
        <f t="shared" ca="1" si="33"/>
        <v/>
      </c>
      <c r="D418" s="28" t="str">
        <f t="shared" ca="1" si="34"/>
        <v/>
      </c>
      <c r="E418" s="21" t="str">
        <f t="shared" ca="1" si="35"/>
        <v/>
      </c>
      <c r="F418" s="29" t="str">
        <f t="shared" ca="1" si="36"/>
        <v/>
      </c>
      <c r="G418" s="29" t="str">
        <f t="shared" ca="1" si="37"/>
        <v/>
      </c>
      <c r="H418" s="26" t="str">
        <f ca="1">IF(TODAY()&gt;EXP,"0",IF(AND(F418="",G418=""),"",IF($D$7="D",$H$11+SUM($F$12:F418)-SUM($G$12:G418),$H$11-SUM($F$12:F418)+SUM($G$12:G418))))</f>
        <v/>
      </c>
      <c r="I418" s="18"/>
      <c r="J418" s="18"/>
    </row>
    <row r="419" spans="1:10" ht="18.75" customHeight="1" x14ac:dyDescent="0.25">
      <c r="A419" s="18"/>
      <c r="B419" s="24">
        <f t="shared" si="38"/>
        <v>408</v>
      </c>
      <c r="C419" s="27" t="str">
        <f t="shared" ca="1" si="33"/>
        <v/>
      </c>
      <c r="D419" s="28" t="str">
        <f t="shared" ca="1" si="34"/>
        <v/>
      </c>
      <c r="E419" s="21" t="str">
        <f t="shared" ca="1" si="35"/>
        <v/>
      </c>
      <c r="F419" s="29" t="str">
        <f t="shared" ca="1" si="36"/>
        <v/>
      </c>
      <c r="G419" s="29" t="str">
        <f t="shared" ca="1" si="37"/>
        <v/>
      </c>
      <c r="H419" s="26" t="str">
        <f ca="1">IF(TODAY()&gt;EXP,"0",IF(AND(F419="",G419=""),"",IF($D$7="D",$H$11+SUM($F$12:F419)-SUM($G$12:G419),$H$11-SUM($F$12:F419)+SUM($G$12:G419))))</f>
        <v/>
      </c>
      <c r="I419" s="18"/>
      <c r="J419" s="18"/>
    </row>
    <row r="420" spans="1:10" ht="18.75" customHeight="1" x14ac:dyDescent="0.25">
      <c r="A420" s="18"/>
      <c r="B420" s="24">
        <f t="shared" si="38"/>
        <v>409</v>
      </c>
      <c r="C420" s="27" t="str">
        <f t="shared" ca="1" si="33"/>
        <v/>
      </c>
      <c r="D420" s="28" t="str">
        <f t="shared" ca="1" si="34"/>
        <v/>
      </c>
      <c r="E420" s="21" t="str">
        <f t="shared" ca="1" si="35"/>
        <v/>
      </c>
      <c r="F420" s="29" t="str">
        <f t="shared" ca="1" si="36"/>
        <v/>
      </c>
      <c r="G420" s="29" t="str">
        <f t="shared" ca="1" si="37"/>
        <v/>
      </c>
      <c r="H420" s="26" t="str">
        <f ca="1">IF(TODAY()&gt;EXP,"0",IF(AND(F420="",G420=""),"",IF($D$7="D",$H$11+SUM($F$12:F420)-SUM($G$12:G420),$H$11-SUM($F$12:F420)+SUM($G$12:G420))))</f>
        <v/>
      </c>
      <c r="I420" s="18"/>
      <c r="J420" s="18"/>
    </row>
    <row r="421" spans="1:10" ht="18.75" customHeight="1" x14ac:dyDescent="0.25">
      <c r="A421" s="18"/>
      <c r="B421" s="24">
        <f t="shared" si="38"/>
        <v>410</v>
      </c>
      <c r="C421" s="27" t="str">
        <f t="shared" ref="C421:C484" ca="1" si="39">IF(TODAY()&gt;EXP,"0",IF(ISERROR(VLOOKUP(B421&amp;$D$5,JA_1,2,FALSE))=TRUE,"",VLOOKUP(B421&amp;$D$5,JA_1,2,FALSE)))</f>
        <v/>
      </c>
      <c r="D421" s="28" t="str">
        <f t="shared" ref="D421:D484" ca="1" si="40">IF(TODAY()&gt;EXP,"0",IF(ISERROR(VLOOKUP(B421&amp;$D$5,JA_1,3,FALSE))=TRUE,"",VLOOKUP(B421&amp;$D$5,JA_1,3,FALSE)))</f>
        <v/>
      </c>
      <c r="E421" s="21" t="str">
        <f t="shared" ref="E421:E484" ca="1" si="41">IF(TODAY()&gt;EXP,"0",IF(ISERROR(VLOOKUP(B421&amp;$D$5,JA_1,7,FALSE))=TRUE,"",VLOOKUP(B421&amp;$D$5,JA_1,7,FALSE)))</f>
        <v/>
      </c>
      <c r="F421" s="29" t="str">
        <f t="shared" ref="F421:F484" ca="1" si="42">IF(TODAY()&gt;EXP,"0",IF(ISERROR(VLOOKUP(B421&amp;$D$5,JA_1,10,FALSE))=TRUE,"",VLOOKUP(B421&amp;$D$5,JA_1,10,FALSE)))</f>
        <v/>
      </c>
      <c r="G421" s="29" t="str">
        <f t="shared" ref="G421:G484" ca="1" si="43">IF(TODAY()&gt;EXP,"0",IF(ISERROR(VLOOKUP(B421&amp;$D$5,JA_1,11,FALSE))=TRUE,"",VLOOKUP(B421&amp;$D$5,JA_1,11,FALSE)))</f>
        <v/>
      </c>
      <c r="H421" s="26" t="str">
        <f ca="1">IF(TODAY()&gt;EXP,"0",IF(AND(F421="",G421=""),"",IF($D$7="D",$H$11+SUM($F$12:F421)-SUM($G$12:G421),$H$11-SUM($F$12:F421)+SUM($G$12:G421))))</f>
        <v/>
      </c>
      <c r="I421" s="18"/>
      <c r="J421" s="18"/>
    </row>
    <row r="422" spans="1:10" ht="18.75" customHeight="1" x14ac:dyDescent="0.25">
      <c r="A422" s="18"/>
      <c r="B422" s="24">
        <f t="shared" si="38"/>
        <v>411</v>
      </c>
      <c r="C422" s="27" t="str">
        <f t="shared" ca="1" si="39"/>
        <v/>
      </c>
      <c r="D422" s="28" t="str">
        <f t="shared" ca="1" si="40"/>
        <v/>
      </c>
      <c r="E422" s="21" t="str">
        <f t="shared" ca="1" si="41"/>
        <v/>
      </c>
      <c r="F422" s="29" t="str">
        <f t="shared" ca="1" si="42"/>
        <v/>
      </c>
      <c r="G422" s="29" t="str">
        <f t="shared" ca="1" si="43"/>
        <v/>
      </c>
      <c r="H422" s="26" t="str">
        <f ca="1">IF(TODAY()&gt;EXP,"0",IF(AND(F422="",G422=""),"",IF($D$7="D",$H$11+SUM($F$12:F422)-SUM($G$12:G422),$H$11-SUM($F$12:F422)+SUM($G$12:G422))))</f>
        <v/>
      </c>
      <c r="I422" s="18"/>
      <c r="J422" s="18"/>
    </row>
    <row r="423" spans="1:10" ht="18.75" customHeight="1" x14ac:dyDescent="0.25">
      <c r="A423" s="18"/>
      <c r="B423" s="24">
        <f t="shared" si="38"/>
        <v>412</v>
      </c>
      <c r="C423" s="27" t="str">
        <f t="shared" ca="1" si="39"/>
        <v/>
      </c>
      <c r="D423" s="28" t="str">
        <f t="shared" ca="1" si="40"/>
        <v/>
      </c>
      <c r="E423" s="21" t="str">
        <f t="shared" ca="1" si="41"/>
        <v/>
      </c>
      <c r="F423" s="29" t="str">
        <f t="shared" ca="1" si="42"/>
        <v/>
      </c>
      <c r="G423" s="29" t="str">
        <f t="shared" ca="1" si="43"/>
        <v/>
      </c>
      <c r="H423" s="26" t="str">
        <f ca="1">IF(TODAY()&gt;EXP,"0",IF(AND(F423="",G423=""),"",IF($D$7="D",$H$11+SUM($F$12:F423)-SUM($G$12:G423),$H$11-SUM($F$12:F423)+SUM($G$12:G423))))</f>
        <v/>
      </c>
      <c r="I423" s="18"/>
      <c r="J423" s="18"/>
    </row>
    <row r="424" spans="1:10" ht="18.75" customHeight="1" x14ac:dyDescent="0.25">
      <c r="A424" s="18"/>
      <c r="B424" s="24">
        <f t="shared" si="38"/>
        <v>413</v>
      </c>
      <c r="C424" s="27" t="str">
        <f t="shared" ca="1" si="39"/>
        <v/>
      </c>
      <c r="D424" s="28" t="str">
        <f t="shared" ca="1" si="40"/>
        <v/>
      </c>
      <c r="E424" s="21" t="str">
        <f t="shared" ca="1" si="41"/>
        <v/>
      </c>
      <c r="F424" s="29" t="str">
        <f t="shared" ca="1" si="42"/>
        <v/>
      </c>
      <c r="G424" s="29" t="str">
        <f t="shared" ca="1" si="43"/>
        <v/>
      </c>
      <c r="H424" s="26" t="str">
        <f ca="1">IF(TODAY()&gt;EXP,"0",IF(AND(F424="",G424=""),"",IF($D$7="D",$H$11+SUM($F$12:F424)-SUM($G$12:G424),$H$11-SUM($F$12:F424)+SUM($G$12:G424))))</f>
        <v/>
      </c>
      <c r="I424" s="18"/>
      <c r="J424" s="18"/>
    </row>
    <row r="425" spans="1:10" ht="18.75" customHeight="1" x14ac:dyDescent="0.25">
      <c r="A425" s="18"/>
      <c r="B425" s="24">
        <f t="shared" si="38"/>
        <v>414</v>
      </c>
      <c r="C425" s="27" t="str">
        <f t="shared" ca="1" si="39"/>
        <v/>
      </c>
      <c r="D425" s="28" t="str">
        <f t="shared" ca="1" si="40"/>
        <v/>
      </c>
      <c r="E425" s="21" t="str">
        <f t="shared" ca="1" si="41"/>
        <v/>
      </c>
      <c r="F425" s="29" t="str">
        <f t="shared" ca="1" si="42"/>
        <v/>
      </c>
      <c r="G425" s="29" t="str">
        <f t="shared" ca="1" si="43"/>
        <v/>
      </c>
      <c r="H425" s="26" t="str">
        <f ca="1">IF(TODAY()&gt;EXP,"0",IF(AND(F425="",G425=""),"",IF($D$7="D",$H$11+SUM($F$12:F425)-SUM($G$12:G425),$H$11-SUM($F$12:F425)+SUM($G$12:G425))))</f>
        <v/>
      </c>
      <c r="I425" s="18"/>
      <c r="J425" s="18"/>
    </row>
    <row r="426" spans="1:10" ht="18.75" customHeight="1" x14ac:dyDescent="0.25">
      <c r="A426" s="18"/>
      <c r="B426" s="24">
        <f t="shared" si="38"/>
        <v>415</v>
      </c>
      <c r="C426" s="27" t="str">
        <f t="shared" ca="1" si="39"/>
        <v/>
      </c>
      <c r="D426" s="28" t="str">
        <f t="shared" ca="1" si="40"/>
        <v/>
      </c>
      <c r="E426" s="21" t="str">
        <f t="shared" ca="1" si="41"/>
        <v/>
      </c>
      <c r="F426" s="29" t="str">
        <f t="shared" ca="1" si="42"/>
        <v/>
      </c>
      <c r="G426" s="29" t="str">
        <f t="shared" ca="1" si="43"/>
        <v/>
      </c>
      <c r="H426" s="26" t="str">
        <f ca="1">IF(TODAY()&gt;EXP,"0",IF(AND(F426="",G426=""),"",IF($D$7="D",$H$11+SUM($F$12:F426)-SUM($G$12:G426),$H$11-SUM($F$12:F426)+SUM($G$12:G426))))</f>
        <v/>
      </c>
      <c r="I426" s="18"/>
      <c r="J426" s="18"/>
    </row>
    <row r="427" spans="1:10" ht="18.75" customHeight="1" x14ac:dyDescent="0.25">
      <c r="A427" s="18"/>
      <c r="B427" s="24">
        <f t="shared" si="38"/>
        <v>416</v>
      </c>
      <c r="C427" s="27" t="str">
        <f t="shared" ca="1" si="39"/>
        <v/>
      </c>
      <c r="D427" s="28" t="str">
        <f t="shared" ca="1" si="40"/>
        <v/>
      </c>
      <c r="E427" s="21" t="str">
        <f t="shared" ca="1" si="41"/>
        <v/>
      </c>
      <c r="F427" s="29" t="str">
        <f t="shared" ca="1" si="42"/>
        <v/>
      </c>
      <c r="G427" s="29" t="str">
        <f t="shared" ca="1" si="43"/>
        <v/>
      </c>
      <c r="H427" s="26" t="str">
        <f ca="1">IF(TODAY()&gt;EXP,"0",IF(AND(F427="",G427=""),"",IF($D$7="D",$H$11+SUM($F$12:F427)-SUM($G$12:G427),$H$11-SUM($F$12:F427)+SUM($G$12:G427))))</f>
        <v/>
      </c>
      <c r="I427" s="18"/>
      <c r="J427" s="18"/>
    </row>
    <row r="428" spans="1:10" ht="18.75" customHeight="1" x14ac:dyDescent="0.25">
      <c r="A428" s="18"/>
      <c r="B428" s="24">
        <f t="shared" si="38"/>
        <v>417</v>
      </c>
      <c r="C428" s="27" t="str">
        <f t="shared" ca="1" si="39"/>
        <v/>
      </c>
      <c r="D428" s="28" t="str">
        <f t="shared" ca="1" si="40"/>
        <v/>
      </c>
      <c r="E428" s="21" t="str">
        <f t="shared" ca="1" si="41"/>
        <v/>
      </c>
      <c r="F428" s="29" t="str">
        <f t="shared" ca="1" si="42"/>
        <v/>
      </c>
      <c r="G428" s="29" t="str">
        <f t="shared" ca="1" si="43"/>
        <v/>
      </c>
      <c r="H428" s="26" t="str">
        <f ca="1">IF(TODAY()&gt;EXP,"0",IF(AND(F428="",G428=""),"",IF($D$7="D",$H$11+SUM($F$12:F428)-SUM($G$12:G428),$H$11-SUM($F$12:F428)+SUM($G$12:G428))))</f>
        <v/>
      </c>
      <c r="I428" s="18"/>
      <c r="J428" s="18"/>
    </row>
    <row r="429" spans="1:10" ht="18.75" customHeight="1" x14ac:dyDescent="0.25">
      <c r="A429" s="18"/>
      <c r="B429" s="24">
        <f t="shared" si="38"/>
        <v>418</v>
      </c>
      <c r="C429" s="27" t="str">
        <f t="shared" ca="1" si="39"/>
        <v/>
      </c>
      <c r="D429" s="28" t="str">
        <f t="shared" ca="1" si="40"/>
        <v/>
      </c>
      <c r="E429" s="21" t="str">
        <f t="shared" ca="1" si="41"/>
        <v/>
      </c>
      <c r="F429" s="29" t="str">
        <f t="shared" ca="1" si="42"/>
        <v/>
      </c>
      <c r="G429" s="29" t="str">
        <f t="shared" ca="1" si="43"/>
        <v/>
      </c>
      <c r="H429" s="26" t="str">
        <f ca="1">IF(TODAY()&gt;EXP,"0",IF(AND(F429="",G429=""),"",IF($D$7="D",$H$11+SUM($F$12:F429)-SUM($G$12:G429),$H$11-SUM($F$12:F429)+SUM($G$12:G429))))</f>
        <v/>
      </c>
      <c r="I429" s="18"/>
      <c r="J429" s="18"/>
    </row>
    <row r="430" spans="1:10" ht="18.75" customHeight="1" x14ac:dyDescent="0.25">
      <c r="A430" s="18"/>
      <c r="B430" s="24">
        <f t="shared" si="38"/>
        <v>419</v>
      </c>
      <c r="C430" s="27" t="str">
        <f t="shared" ca="1" si="39"/>
        <v/>
      </c>
      <c r="D430" s="28" t="str">
        <f t="shared" ca="1" si="40"/>
        <v/>
      </c>
      <c r="E430" s="21" t="str">
        <f t="shared" ca="1" si="41"/>
        <v/>
      </c>
      <c r="F430" s="29" t="str">
        <f t="shared" ca="1" si="42"/>
        <v/>
      </c>
      <c r="G430" s="29" t="str">
        <f t="shared" ca="1" si="43"/>
        <v/>
      </c>
      <c r="H430" s="26" t="str">
        <f ca="1">IF(TODAY()&gt;EXP,"0",IF(AND(F430="",G430=""),"",IF($D$7="D",$H$11+SUM($F$12:F430)-SUM($G$12:G430),$H$11-SUM($F$12:F430)+SUM($G$12:G430))))</f>
        <v/>
      </c>
      <c r="I430" s="18"/>
      <c r="J430" s="18"/>
    </row>
    <row r="431" spans="1:10" ht="18.75" customHeight="1" x14ac:dyDescent="0.25">
      <c r="A431" s="18"/>
      <c r="B431" s="24">
        <f t="shared" si="38"/>
        <v>420</v>
      </c>
      <c r="C431" s="27" t="str">
        <f t="shared" ca="1" si="39"/>
        <v/>
      </c>
      <c r="D431" s="28" t="str">
        <f t="shared" ca="1" si="40"/>
        <v/>
      </c>
      <c r="E431" s="21" t="str">
        <f t="shared" ca="1" si="41"/>
        <v/>
      </c>
      <c r="F431" s="29" t="str">
        <f t="shared" ca="1" si="42"/>
        <v/>
      </c>
      <c r="G431" s="29" t="str">
        <f t="shared" ca="1" si="43"/>
        <v/>
      </c>
      <c r="H431" s="26" t="str">
        <f ca="1">IF(TODAY()&gt;EXP,"0",IF(AND(F431="",G431=""),"",IF($D$7="D",$H$11+SUM($F$12:F431)-SUM($G$12:G431),$H$11-SUM($F$12:F431)+SUM($G$12:G431))))</f>
        <v/>
      </c>
      <c r="I431" s="18"/>
      <c r="J431" s="18"/>
    </row>
    <row r="432" spans="1:10" ht="18.75" customHeight="1" x14ac:dyDescent="0.25">
      <c r="A432" s="18"/>
      <c r="B432" s="24">
        <f t="shared" si="38"/>
        <v>421</v>
      </c>
      <c r="C432" s="27" t="str">
        <f t="shared" ca="1" si="39"/>
        <v/>
      </c>
      <c r="D432" s="28" t="str">
        <f t="shared" ca="1" si="40"/>
        <v/>
      </c>
      <c r="E432" s="21" t="str">
        <f t="shared" ca="1" si="41"/>
        <v/>
      </c>
      <c r="F432" s="29" t="str">
        <f t="shared" ca="1" si="42"/>
        <v/>
      </c>
      <c r="G432" s="29" t="str">
        <f t="shared" ca="1" si="43"/>
        <v/>
      </c>
      <c r="H432" s="26" t="str">
        <f ca="1">IF(TODAY()&gt;EXP,"0",IF(AND(F432="",G432=""),"",IF($D$7="D",$H$11+SUM($F$12:F432)-SUM($G$12:G432),$H$11-SUM($F$12:F432)+SUM($G$12:G432))))</f>
        <v/>
      </c>
      <c r="I432" s="18"/>
      <c r="J432" s="18"/>
    </row>
    <row r="433" spans="1:10" ht="18.75" customHeight="1" x14ac:dyDescent="0.25">
      <c r="A433" s="18"/>
      <c r="B433" s="24">
        <f t="shared" si="38"/>
        <v>422</v>
      </c>
      <c r="C433" s="27" t="str">
        <f t="shared" ca="1" si="39"/>
        <v/>
      </c>
      <c r="D433" s="28" t="str">
        <f t="shared" ca="1" si="40"/>
        <v/>
      </c>
      <c r="E433" s="21" t="str">
        <f t="shared" ca="1" si="41"/>
        <v/>
      </c>
      <c r="F433" s="29" t="str">
        <f t="shared" ca="1" si="42"/>
        <v/>
      </c>
      <c r="G433" s="29" t="str">
        <f t="shared" ca="1" si="43"/>
        <v/>
      </c>
      <c r="H433" s="26" t="str">
        <f ca="1">IF(TODAY()&gt;EXP,"0",IF(AND(F433="",G433=""),"",IF($D$7="D",$H$11+SUM($F$12:F433)-SUM($G$12:G433),$H$11-SUM($F$12:F433)+SUM($G$12:G433))))</f>
        <v/>
      </c>
      <c r="I433" s="18"/>
      <c r="J433" s="18"/>
    </row>
    <row r="434" spans="1:10" ht="18.75" customHeight="1" x14ac:dyDescent="0.25">
      <c r="A434" s="18"/>
      <c r="B434" s="24">
        <f t="shared" si="38"/>
        <v>423</v>
      </c>
      <c r="C434" s="27" t="str">
        <f t="shared" ca="1" si="39"/>
        <v/>
      </c>
      <c r="D434" s="28" t="str">
        <f t="shared" ca="1" si="40"/>
        <v/>
      </c>
      <c r="E434" s="21" t="str">
        <f t="shared" ca="1" si="41"/>
        <v/>
      </c>
      <c r="F434" s="29" t="str">
        <f t="shared" ca="1" si="42"/>
        <v/>
      </c>
      <c r="G434" s="29" t="str">
        <f t="shared" ca="1" si="43"/>
        <v/>
      </c>
      <c r="H434" s="26" t="str">
        <f ca="1">IF(TODAY()&gt;EXP,"0",IF(AND(F434="",G434=""),"",IF($D$7="D",$H$11+SUM($F$12:F434)-SUM($G$12:G434),$H$11-SUM($F$12:F434)+SUM($G$12:G434))))</f>
        <v/>
      </c>
      <c r="I434" s="18"/>
      <c r="J434" s="18"/>
    </row>
    <row r="435" spans="1:10" ht="18.75" customHeight="1" x14ac:dyDescent="0.25">
      <c r="A435" s="18"/>
      <c r="B435" s="24">
        <f t="shared" si="38"/>
        <v>424</v>
      </c>
      <c r="C435" s="27" t="str">
        <f t="shared" ca="1" si="39"/>
        <v/>
      </c>
      <c r="D435" s="28" t="str">
        <f t="shared" ca="1" si="40"/>
        <v/>
      </c>
      <c r="E435" s="21" t="str">
        <f t="shared" ca="1" si="41"/>
        <v/>
      </c>
      <c r="F435" s="29" t="str">
        <f t="shared" ca="1" si="42"/>
        <v/>
      </c>
      <c r="G435" s="29" t="str">
        <f t="shared" ca="1" si="43"/>
        <v/>
      </c>
      <c r="H435" s="26" t="str">
        <f ca="1">IF(TODAY()&gt;EXP,"0",IF(AND(F435="",G435=""),"",IF($D$7="D",$H$11+SUM($F$12:F435)-SUM($G$12:G435),$H$11-SUM($F$12:F435)+SUM($G$12:G435))))</f>
        <v/>
      </c>
      <c r="I435" s="18"/>
      <c r="J435" s="18"/>
    </row>
    <row r="436" spans="1:10" ht="18.75" customHeight="1" x14ac:dyDescent="0.25">
      <c r="A436" s="18"/>
      <c r="B436" s="24">
        <f t="shared" si="38"/>
        <v>425</v>
      </c>
      <c r="C436" s="27" t="str">
        <f t="shared" ca="1" si="39"/>
        <v/>
      </c>
      <c r="D436" s="28" t="str">
        <f t="shared" ca="1" si="40"/>
        <v/>
      </c>
      <c r="E436" s="21" t="str">
        <f t="shared" ca="1" si="41"/>
        <v/>
      </c>
      <c r="F436" s="29" t="str">
        <f t="shared" ca="1" si="42"/>
        <v/>
      </c>
      <c r="G436" s="29" t="str">
        <f t="shared" ca="1" si="43"/>
        <v/>
      </c>
      <c r="H436" s="26" t="str">
        <f ca="1">IF(TODAY()&gt;EXP,"0",IF(AND(F436="",G436=""),"",IF($D$7="D",$H$11+SUM($F$12:F436)-SUM($G$12:G436),$H$11-SUM($F$12:F436)+SUM($G$12:G436))))</f>
        <v/>
      </c>
      <c r="I436" s="18"/>
      <c r="J436" s="18"/>
    </row>
    <row r="437" spans="1:10" ht="18.75" customHeight="1" x14ac:dyDescent="0.25">
      <c r="A437" s="18"/>
      <c r="B437" s="24">
        <f t="shared" si="38"/>
        <v>426</v>
      </c>
      <c r="C437" s="27" t="str">
        <f t="shared" ca="1" si="39"/>
        <v/>
      </c>
      <c r="D437" s="28" t="str">
        <f t="shared" ca="1" si="40"/>
        <v/>
      </c>
      <c r="E437" s="21" t="str">
        <f t="shared" ca="1" si="41"/>
        <v/>
      </c>
      <c r="F437" s="29" t="str">
        <f t="shared" ca="1" si="42"/>
        <v/>
      </c>
      <c r="G437" s="29" t="str">
        <f t="shared" ca="1" si="43"/>
        <v/>
      </c>
      <c r="H437" s="26" t="str">
        <f ca="1">IF(TODAY()&gt;EXP,"0",IF(AND(F437="",G437=""),"",IF($D$7="D",$H$11+SUM($F$12:F437)-SUM($G$12:G437),$H$11-SUM($F$12:F437)+SUM($G$12:G437))))</f>
        <v/>
      </c>
      <c r="I437" s="18"/>
      <c r="J437" s="18"/>
    </row>
    <row r="438" spans="1:10" ht="18.75" customHeight="1" x14ac:dyDescent="0.25">
      <c r="A438" s="18"/>
      <c r="B438" s="24">
        <f t="shared" si="38"/>
        <v>427</v>
      </c>
      <c r="C438" s="27" t="str">
        <f t="shared" ca="1" si="39"/>
        <v/>
      </c>
      <c r="D438" s="28" t="str">
        <f t="shared" ca="1" si="40"/>
        <v/>
      </c>
      <c r="E438" s="21" t="str">
        <f t="shared" ca="1" si="41"/>
        <v/>
      </c>
      <c r="F438" s="29" t="str">
        <f t="shared" ca="1" si="42"/>
        <v/>
      </c>
      <c r="G438" s="29" t="str">
        <f t="shared" ca="1" si="43"/>
        <v/>
      </c>
      <c r="H438" s="26" t="str">
        <f ca="1">IF(TODAY()&gt;EXP,"0",IF(AND(F438="",G438=""),"",IF($D$7="D",$H$11+SUM($F$12:F438)-SUM($G$12:G438),$H$11-SUM($F$12:F438)+SUM($G$12:G438))))</f>
        <v/>
      </c>
      <c r="I438" s="18"/>
      <c r="J438" s="18"/>
    </row>
    <row r="439" spans="1:10" ht="18.75" customHeight="1" x14ac:dyDescent="0.25">
      <c r="A439" s="18"/>
      <c r="B439" s="24">
        <f t="shared" si="38"/>
        <v>428</v>
      </c>
      <c r="C439" s="27" t="str">
        <f t="shared" ca="1" si="39"/>
        <v/>
      </c>
      <c r="D439" s="28" t="str">
        <f t="shared" ca="1" si="40"/>
        <v/>
      </c>
      <c r="E439" s="21" t="str">
        <f t="shared" ca="1" si="41"/>
        <v/>
      </c>
      <c r="F439" s="29" t="str">
        <f t="shared" ca="1" si="42"/>
        <v/>
      </c>
      <c r="G439" s="29" t="str">
        <f t="shared" ca="1" si="43"/>
        <v/>
      </c>
      <c r="H439" s="26" t="str">
        <f ca="1">IF(TODAY()&gt;EXP,"0",IF(AND(F439="",G439=""),"",IF($D$7="D",$H$11+SUM($F$12:F439)-SUM($G$12:G439),$H$11-SUM($F$12:F439)+SUM($G$12:G439))))</f>
        <v/>
      </c>
      <c r="I439" s="18"/>
      <c r="J439" s="18"/>
    </row>
    <row r="440" spans="1:10" ht="18.75" customHeight="1" x14ac:dyDescent="0.25">
      <c r="A440" s="18"/>
      <c r="B440" s="24">
        <f t="shared" si="38"/>
        <v>429</v>
      </c>
      <c r="C440" s="27" t="str">
        <f t="shared" ca="1" si="39"/>
        <v/>
      </c>
      <c r="D440" s="28" t="str">
        <f t="shared" ca="1" si="40"/>
        <v/>
      </c>
      <c r="E440" s="21" t="str">
        <f t="shared" ca="1" si="41"/>
        <v/>
      </c>
      <c r="F440" s="29" t="str">
        <f t="shared" ca="1" si="42"/>
        <v/>
      </c>
      <c r="G440" s="29" t="str">
        <f t="shared" ca="1" si="43"/>
        <v/>
      </c>
      <c r="H440" s="26" t="str">
        <f ca="1">IF(TODAY()&gt;EXP,"0",IF(AND(F440="",G440=""),"",IF($D$7="D",$H$11+SUM($F$12:F440)-SUM($G$12:G440),$H$11-SUM($F$12:F440)+SUM($G$12:G440))))</f>
        <v/>
      </c>
      <c r="I440" s="18"/>
      <c r="J440" s="18"/>
    </row>
    <row r="441" spans="1:10" ht="18.75" customHeight="1" x14ac:dyDescent="0.25">
      <c r="A441" s="18"/>
      <c r="B441" s="24">
        <f t="shared" si="38"/>
        <v>430</v>
      </c>
      <c r="C441" s="27" t="str">
        <f t="shared" ca="1" si="39"/>
        <v/>
      </c>
      <c r="D441" s="28" t="str">
        <f t="shared" ca="1" si="40"/>
        <v/>
      </c>
      <c r="E441" s="21" t="str">
        <f t="shared" ca="1" si="41"/>
        <v/>
      </c>
      <c r="F441" s="29" t="str">
        <f t="shared" ca="1" si="42"/>
        <v/>
      </c>
      <c r="G441" s="29" t="str">
        <f t="shared" ca="1" si="43"/>
        <v/>
      </c>
      <c r="H441" s="26" t="str">
        <f ca="1">IF(TODAY()&gt;EXP,"0",IF(AND(F441="",G441=""),"",IF($D$7="D",$H$11+SUM($F$12:F441)-SUM($G$12:G441),$H$11-SUM($F$12:F441)+SUM($G$12:G441))))</f>
        <v/>
      </c>
      <c r="I441" s="18"/>
      <c r="J441" s="18"/>
    </row>
    <row r="442" spans="1:10" ht="18.75" customHeight="1" x14ac:dyDescent="0.25">
      <c r="A442" s="18"/>
      <c r="B442" s="24">
        <f t="shared" si="38"/>
        <v>431</v>
      </c>
      <c r="C442" s="27" t="str">
        <f t="shared" ca="1" si="39"/>
        <v/>
      </c>
      <c r="D442" s="28" t="str">
        <f t="shared" ca="1" si="40"/>
        <v/>
      </c>
      <c r="E442" s="21" t="str">
        <f t="shared" ca="1" si="41"/>
        <v/>
      </c>
      <c r="F442" s="29" t="str">
        <f t="shared" ca="1" si="42"/>
        <v/>
      </c>
      <c r="G442" s="29" t="str">
        <f t="shared" ca="1" si="43"/>
        <v/>
      </c>
      <c r="H442" s="26" t="str">
        <f ca="1">IF(TODAY()&gt;EXP,"0",IF(AND(F442="",G442=""),"",IF($D$7="D",$H$11+SUM($F$12:F442)-SUM($G$12:G442),$H$11-SUM($F$12:F442)+SUM($G$12:G442))))</f>
        <v/>
      </c>
      <c r="I442" s="18"/>
      <c r="J442" s="18"/>
    </row>
    <row r="443" spans="1:10" ht="18.75" customHeight="1" x14ac:dyDescent="0.25">
      <c r="A443" s="18"/>
      <c r="B443" s="24">
        <f t="shared" si="38"/>
        <v>432</v>
      </c>
      <c r="C443" s="27" t="str">
        <f t="shared" ca="1" si="39"/>
        <v/>
      </c>
      <c r="D443" s="28" t="str">
        <f t="shared" ca="1" si="40"/>
        <v/>
      </c>
      <c r="E443" s="21" t="str">
        <f t="shared" ca="1" si="41"/>
        <v/>
      </c>
      <c r="F443" s="29" t="str">
        <f t="shared" ca="1" si="42"/>
        <v/>
      </c>
      <c r="G443" s="29" t="str">
        <f t="shared" ca="1" si="43"/>
        <v/>
      </c>
      <c r="H443" s="26" t="str">
        <f ca="1">IF(TODAY()&gt;EXP,"0",IF(AND(F443="",G443=""),"",IF($D$7="D",$H$11+SUM($F$12:F443)-SUM($G$12:G443),$H$11-SUM($F$12:F443)+SUM($G$12:G443))))</f>
        <v/>
      </c>
      <c r="I443" s="18"/>
      <c r="J443" s="18"/>
    </row>
    <row r="444" spans="1:10" ht="18.75" customHeight="1" x14ac:dyDescent="0.25">
      <c r="A444" s="18"/>
      <c r="B444" s="24">
        <f t="shared" si="38"/>
        <v>433</v>
      </c>
      <c r="C444" s="27" t="str">
        <f t="shared" ca="1" si="39"/>
        <v/>
      </c>
      <c r="D444" s="28" t="str">
        <f t="shared" ca="1" si="40"/>
        <v/>
      </c>
      <c r="E444" s="21" t="str">
        <f t="shared" ca="1" si="41"/>
        <v/>
      </c>
      <c r="F444" s="29" t="str">
        <f t="shared" ca="1" si="42"/>
        <v/>
      </c>
      <c r="G444" s="29" t="str">
        <f t="shared" ca="1" si="43"/>
        <v/>
      </c>
      <c r="H444" s="26" t="str">
        <f ca="1">IF(TODAY()&gt;EXP,"0",IF(AND(F444="",G444=""),"",IF($D$7="D",$H$11+SUM($F$12:F444)-SUM($G$12:G444),$H$11-SUM($F$12:F444)+SUM($G$12:G444))))</f>
        <v/>
      </c>
      <c r="I444" s="18"/>
      <c r="J444" s="18"/>
    </row>
    <row r="445" spans="1:10" ht="18.75" customHeight="1" x14ac:dyDescent="0.25">
      <c r="A445" s="18"/>
      <c r="B445" s="24">
        <f t="shared" si="38"/>
        <v>434</v>
      </c>
      <c r="C445" s="27" t="str">
        <f t="shared" ca="1" si="39"/>
        <v/>
      </c>
      <c r="D445" s="28" t="str">
        <f t="shared" ca="1" si="40"/>
        <v/>
      </c>
      <c r="E445" s="21" t="str">
        <f t="shared" ca="1" si="41"/>
        <v/>
      </c>
      <c r="F445" s="29" t="str">
        <f t="shared" ca="1" si="42"/>
        <v/>
      </c>
      <c r="G445" s="29" t="str">
        <f t="shared" ca="1" si="43"/>
        <v/>
      </c>
      <c r="H445" s="26" t="str">
        <f ca="1">IF(TODAY()&gt;EXP,"0",IF(AND(F445="",G445=""),"",IF($D$7="D",$H$11+SUM($F$12:F445)-SUM($G$12:G445),$H$11-SUM($F$12:F445)+SUM($G$12:G445))))</f>
        <v/>
      </c>
      <c r="I445" s="18"/>
      <c r="J445" s="18"/>
    </row>
    <row r="446" spans="1:10" ht="18.75" customHeight="1" x14ac:dyDescent="0.25">
      <c r="A446" s="18"/>
      <c r="B446" s="24">
        <f t="shared" si="38"/>
        <v>435</v>
      </c>
      <c r="C446" s="27" t="str">
        <f t="shared" ca="1" si="39"/>
        <v/>
      </c>
      <c r="D446" s="28" t="str">
        <f t="shared" ca="1" si="40"/>
        <v/>
      </c>
      <c r="E446" s="21" t="str">
        <f t="shared" ca="1" si="41"/>
        <v/>
      </c>
      <c r="F446" s="29" t="str">
        <f t="shared" ca="1" si="42"/>
        <v/>
      </c>
      <c r="G446" s="29" t="str">
        <f t="shared" ca="1" si="43"/>
        <v/>
      </c>
      <c r="H446" s="26" t="str">
        <f ca="1">IF(TODAY()&gt;EXP,"0",IF(AND(F446="",G446=""),"",IF($D$7="D",$H$11+SUM($F$12:F446)-SUM($G$12:G446),$H$11-SUM($F$12:F446)+SUM($G$12:G446))))</f>
        <v/>
      </c>
      <c r="I446" s="18"/>
      <c r="J446" s="18"/>
    </row>
    <row r="447" spans="1:10" ht="18.75" customHeight="1" x14ac:dyDescent="0.25">
      <c r="A447" s="18"/>
      <c r="B447" s="24">
        <f t="shared" si="38"/>
        <v>436</v>
      </c>
      <c r="C447" s="27" t="str">
        <f t="shared" ca="1" si="39"/>
        <v/>
      </c>
      <c r="D447" s="28" t="str">
        <f t="shared" ca="1" si="40"/>
        <v/>
      </c>
      <c r="E447" s="21" t="str">
        <f t="shared" ca="1" si="41"/>
        <v/>
      </c>
      <c r="F447" s="29" t="str">
        <f t="shared" ca="1" si="42"/>
        <v/>
      </c>
      <c r="G447" s="29" t="str">
        <f t="shared" ca="1" si="43"/>
        <v/>
      </c>
      <c r="H447" s="26" t="str">
        <f ca="1">IF(TODAY()&gt;EXP,"0",IF(AND(F447="",G447=""),"",IF($D$7="D",$H$11+SUM($F$12:F447)-SUM($G$12:G447),$H$11-SUM($F$12:F447)+SUM($G$12:G447))))</f>
        <v/>
      </c>
      <c r="I447" s="18"/>
      <c r="J447" s="18"/>
    </row>
    <row r="448" spans="1:10" ht="18.75" customHeight="1" x14ac:dyDescent="0.25">
      <c r="A448" s="18"/>
      <c r="B448" s="24">
        <f t="shared" si="38"/>
        <v>437</v>
      </c>
      <c r="C448" s="27" t="str">
        <f t="shared" ca="1" si="39"/>
        <v/>
      </c>
      <c r="D448" s="28" t="str">
        <f t="shared" ca="1" si="40"/>
        <v/>
      </c>
      <c r="E448" s="21" t="str">
        <f t="shared" ca="1" si="41"/>
        <v/>
      </c>
      <c r="F448" s="29" t="str">
        <f t="shared" ca="1" si="42"/>
        <v/>
      </c>
      <c r="G448" s="29" t="str">
        <f t="shared" ca="1" si="43"/>
        <v/>
      </c>
      <c r="H448" s="26" t="str">
        <f ca="1">IF(TODAY()&gt;EXP,"0",IF(AND(F448="",G448=""),"",IF($D$7="D",$H$11+SUM($F$12:F448)-SUM($G$12:G448),$H$11-SUM($F$12:F448)+SUM($G$12:G448))))</f>
        <v/>
      </c>
      <c r="I448" s="18"/>
      <c r="J448" s="18"/>
    </row>
    <row r="449" spans="1:10" ht="18.75" customHeight="1" x14ac:dyDescent="0.25">
      <c r="A449" s="18"/>
      <c r="B449" s="24">
        <f t="shared" si="38"/>
        <v>438</v>
      </c>
      <c r="C449" s="27" t="str">
        <f t="shared" ca="1" si="39"/>
        <v/>
      </c>
      <c r="D449" s="28" t="str">
        <f t="shared" ca="1" si="40"/>
        <v/>
      </c>
      <c r="E449" s="21" t="str">
        <f t="shared" ca="1" si="41"/>
        <v/>
      </c>
      <c r="F449" s="29" t="str">
        <f t="shared" ca="1" si="42"/>
        <v/>
      </c>
      <c r="G449" s="29" t="str">
        <f t="shared" ca="1" si="43"/>
        <v/>
      </c>
      <c r="H449" s="26" t="str">
        <f ca="1">IF(TODAY()&gt;EXP,"0",IF(AND(F449="",G449=""),"",IF($D$7="D",$H$11+SUM($F$12:F449)-SUM($G$12:G449),$H$11-SUM($F$12:F449)+SUM($G$12:G449))))</f>
        <v/>
      </c>
      <c r="I449" s="18"/>
      <c r="J449" s="18"/>
    </row>
    <row r="450" spans="1:10" ht="18.75" customHeight="1" x14ac:dyDescent="0.25">
      <c r="A450" s="18"/>
      <c r="B450" s="24">
        <f t="shared" si="38"/>
        <v>439</v>
      </c>
      <c r="C450" s="27" t="str">
        <f t="shared" ca="1" si="39"/>
        <v/>
      </c>
      <c r="D450" s="28" t="str">
        <f t="shared" ca="1" si="40"/>
        <v/>
      </c>
      <c r="E450" s="21" t="str">
        <f t="shared" ca="1" si="41"/>
        <v/>
      </c>
      <c r="F450" s="29" t="str">
        <f t="shared" ca="1" si="42"/>
        <v/>
      </c>
      <c r="G450" s="29" t="str">
        <f t="shared" ca="1" si="43"/>
        <v/>
      </c>
      <c r="H450" s="26" t="str">
        <f ca="1">IF(TODAY()&gt;EXP,"0",IF(AND(F450="",G450=""),"",IF($D$7="D",$H$11+SUM($F$12:F450)-SUM($G$12:G450),$H$11-SUM($F$12:F450)+SUM($G$12:G450))))</f>
        <v/>
      </c>
      <c r="I450" s="18"/>
      <c r="J450" s="18"/>
    </row>
    <row r="451" spans="1:10" ht="18.75" customHeight="1" x14ac:dyDescent="0.25">
      <c r="A451" s="18"/>
      <c r="B451" s="24">
        <f t="shared" si="38"/>
        <v>440</v>
      </c>
      <c r="C451" s="27" t="str">
        <f t="shared" ca="1" si="39"/>
        <v/>
      </c>
      <c r="D451" s="28" t="str">
        <f t="shared" ca="1" si="40"/>
        <v/>
      </c>
      <c r="E451" s="21" t="str">
        <f t="shared" ca="1" si="41"/>
        <v/>
      </c>
      <c r="F451" s="29" t="str">
        <f t="shared" ca="1" si="42"/>
        <v/>
      </c>
      <c r="G451" s="29" t="str">
        <f t="shared" ca="1" si="43"/>
        <v/>
      </c>
      <c r="H451" s="26" t="str">
        <f ca="1">IF(TODAY()&gt;EXP,"0",IF(AND(F451="",G451=""),"",IF($D$7="D",$H$11+SUM($F$12:F451)-SUM($G$12:G451),$H$11-SUM($F$12:F451)+SUM($G$12:G451))))</f>
        <v/>
      </c>
      <c r="I451" s="18"/>
      <c r="J451" s="18"/>
    </row>
    <row r="452" spans="1:10" ht="18.75" customHeight="1" x14ac:dyDescent="0.25">
      <c r="A452" s="18"/>
      <c r="B452" s="24">
        <f t="shared" ref="B452:B507" si="44">B451+1</f>
        <v>441</v>
      </c>
      <c r="C452" s="27" t="str">
        <f t="shared" ca="1" si="39"/>
        <v/>
      </c>
      <c r="D452" s="28" t="str">
        <f t="shared" ca="1" si="40"/>
        <v/>
      </c>
      <c r="E452" s="21" t="str">
        <f t="shared" ca="1" si="41"/>
        <v/>
      </c>
      <c r="F452" s="29" t="str">
        <f t="shared" ca="1" si="42"/>
        <v/>
      </c>
      <c r="G452" s="29" t="str">
        <f t="shared" ca="1" si="43"/>
        <v/>
      </c>
      <c r="H452" s="26" t="str">
        <f ca="1">IF(TODAY()&gt;EXP,"0",IF(AND(F452="",G452=""),"",IF($D$7="D",$H$11+SUM($F$12:F452)-SUM($G$12:G452),$H$11-SUM($F$12:F452)+SUM($G$12:G452))))</f>
        <v/>
      </c>
      <c r="I452" s="18"/>
      <c r="J452" s="18"/>
    </row>
    <row r="453" spans="1:10" ht="18.75" customHeight="1" x14ac:dyDescent="0.25">
      <c r="A453" s="18"/>
      <c r="B453" s="24">
        <f t="shared" si="44"/>
        <v>442</v>
      </c>
      <c r="C453" s="27" t="str">
        <f t="shared" ca="1" si="39"/>
        <v/>
      </c>
      <c r="D453" s="28" t="str">
        <f t="shared" ca="1" si="40"/>
        <v/>
      </c>
      <c r="E453" s="21" t="str">
        <f t="shared" ca="1" si="41"/>
        <v/>
      </c>
      <c r="F453" s="29" t="str">
        <f t="shared" ca="1" si="42"/>
        <v/>
      </c>
      <c r="G453" s="29" t="str">
        <f t="shared" ca="1" si="43"/>
        <v/>
      </c>
      <c r="H453" s="26" t="str">
        <f ca="1">IF(TODAY()&gt;EXP,"0",IF(AND(F453="",G453=""),"",IF($D$7="D",$H$11+SUM($F$12:F453)-SUM($G$12:G453),$H$11-SUM($F$12:F453)+SUM($G$12:G453))))</f>
        <v/>
      </c>
      <c r="I453" s="18"/>
      <c r="J453" s="18"/>
    </row>
    <row r="454" spans="1:10" ht="18.75" customHeight="1" x14ac:dyDescent="0.25">
      <c r="A454" s="18"/>
      <c r="B454" s="24">
        <f t="shared" si="44"/>
        <v>443</v>
      </c>
      <c r="C454" s="27" t="str">
        <f t="shared" ca="1" si="39"/>
        <v/>
      </c>
      <c r="D454" s="28" t="str">
        <f t="shared" ca="1" si="40"/>
        <v/>
      </c>
      <c r="E454" s="21" t="str">
        <f t="shared" ca="1" si="41"/>
        <v/>
      </c>
      <c r="F454" s="29" t="str">
        <f t="shared" ca="1" si="42"/>
        <v/>
      </c>
      <c r="G454" s="29" t="str">
        <f t="shared" ca="1" si="43"/>
        <v/>
      </c>
      <c r="H454" s="26" t="str">
        <f ca="1">IF(TODAY()&gt;EXP,"0",IF(AND(F454="",G454=""),"",IF($D$7="D",$H$11+SUM($F$12:F454)-SUM($G$12:G454),$H$11-SUM($F$12:F454)+SUM($G$12:G454))))</f>
        <v/>
      </c>
      <c r="I454" s="18"/>
      <c r="J454" s="18"/>
    </row>
    <row r="455" spans="1:10" ht="18.75" customHeight="1" x14ac:dyDescent="0.25">
      <c r="A455" s="18"/>
      <c r="B455" s="24">
        <f t="shared" si="44"/>
        <v>444</v>
      </c>
      <c r="C455" s="27" t="str">
        <f t="shared" ca="1" si="39"/>
        <v/>
      </c>
      <c r="D455" s="28" t="str">
        <f t="shared" ca="1" si="40"/>
        <v/>
      </c>
      <c r="E455" s="21" t="str">
        <f t="shared" ca="1" si="41"/>
        <v/>
      </c>
      <c r="F455" s="29" t="str">
        <f t="shared" ca="1" si="42"/>
        <v/>
      </c>
      <c r="G455" s="29" t="str">
        <f t="shared" ca="1" si="43"/>
        <v/>
      </c>
      <c r="H455" s="26" t="str">
        <f ca="1">IF(TODAY()&gt;EXP,"0",IF(AND(F455="",G455=""),"",IF($D$7="D",$H$11+SUM($F$12:F455)-SUM($G$12:G455),$H$11-SUM($F$12:F455)+SUM($G$12:G455))))</f>
        <v/>
      </c>
      <c r="I455" s="18"/>
      <c r="J455" s="18"/>
    </row>
    <row r="456" spans="1:10" ht="18.75" customHeight="1" x14ac:dyDescent="0.25">
      <c r="A456" s="18"/>
      <c r="B456" s="24">
        <f t="shared" si="44"/>
        <v>445</v>
      </c>
      <c r="C456" s="27" t="str">
        <f t="shared" ca="1" si="39"/>
        <v/>
      </c>
      <c r="D456" s="28" t="str">
        <f t="shared" ca="1" si="40"/>
        <v/>
      </c>
      <c r="E456" s="21" t="str">
        <f t="shared" ca="1" si="41"/>
        <v/>
      </c>
      <c r="F456" s="29" t="str">
        <f t="shared" ca="1" si="42"/>
        <v/>
      </c>
      <c r="G456" s="29" t="str">
        <f t="shared" ca="1" si="43"/>
        <v/>
      </c>
      <c r="H456" s="26" t="str">
        <f ca="1">IF(TODAY()&gt;EXP,"0",IF(AND(F456="",G456=""),"",IF($D$7="D",$H$11+SUM($F$12:F456)-SUM($G$12:G456),$H$11-SUM($F$12:F456)+SUM($G$12:G456))))</f>
        <v/>
      </c>
      <c r="I456" s="18"/>
      <c r="J456" s="18"/>
    </row>
    <row r="457" spans="1:10" ht="18.75" customHeight="1" x14ac:dyDescent="0.25">
      <c r="A457" s="18"/>
      <c r="B457" s="24">
        <f t="shared" si="44"/>
        <v>446</v>
      </c>
      <c r="C457" s="27" t="str">
        <f t="shared" ca="1" si="39"/>
        <v/>
      </c>
      <c r="D457" s="28" t="str">
        <f t="shared" ca="1" si="40"/>
        <v/>
      </c>
      <c r="E457" s="21" t="str">
        <f t="shared" ca="1" si="41"/>
        <v/>
      </c>
      <c r="F457" s="29" t="str">
        <f t="shared" ca="1" si="42"/>
        <v/>
      </c>
      <c r="G457" s="29" t="str">
        <f t="shared" ca="1" si="43"/>
        <v/>
      </c>
      <c r="H457" s="26" t="str">
        <f ca="1">IF(TODAY()&gt;EXP,"0",IF(AND(F457="",G457=""),"",IF($D$7="D",$H$11+SUM($F$12:F457)-SUM($G$12:G457),$H$11-SUM($F$12:F457)+SUM($G$12:G457))))</f>
        <v/>
      </c>
      <c r="I457" s="18"/>
      <c r="J457" s="18"/>
    </row>
    <row r="458" spans="1:10" ht="18.75" customHeight="1" x14ac:dyDescent="0.25">
      <c r="A458" s="18"/>
      <c r="B458" s="24">
        <f t="shared" si="44"/>
        <v>447</v>
      </c>
      <c r="C458" s="27" t="str">
        <f t="shared" ca="1" si="39"/>
        <v/>
      </c>
      <c r="D458" s="28" t="str">
        <f t="shared" ca="1" si="40"/>
        <v/>
      </c>
      <c r="E458" s="21" t="str">
        <f t="shared" ca="1" si="41"/>
        <v/>
      </c>
      <c r="F458" s="29" t="str">
        <f t="shared" ca="1" si="42"/>
        <v/>
      </c>
      <c r="G458" s="29" t="str">
        <f t="shared" ca="1" si="43"/>
        <v/>
      </c>
      <c r="H458" s="26" t="str">
        <f ca="1">IF(TODAY()&gt;EXP,"0",IF(AND(F458="",G458=""),"",IF($D$7="D",$H$11+SUM($F$12:F458)-SUM($G$12:G458),$H$11-SUM($F$12:F458)+SUM($G$12:G458))))</f>
        <v/>
      </c>
      <c r="I458" s="18"/>
      <c r="J458" s="18"/>
    </row>
    <row r="459" spans="1:10" ht="18.75" customHeight="1" x14ac:dyDescent="0.25">
      <c r="A459" s="18"/>
      <c r="B459" s="24">
        <f t="shared" si="44"/>
        <v>448</v>
      </c>
      <c r="C459" s="27" t="str">
        <f t="shared" ca="1" si="39"/>
        <v/>
      </c>
      <c r="D459" s="28" t="str">
        <f t="shared" ca="1" si="40"/>
        <v/>
      </c>
      <c r="E459" s="21" t="str">
        <f t="shared" ca="1" si="41"/>
        <v/>
      </c>
      <c r="F459" s="29" t="str">
        <f t="shared" ca="1" si="42"/>
        <v/>
      </c>
      <c r="G459" s="29" t="str">
        <f t="shared" ca="1" si="43"/>
        <v/>
      </c>
      <c r="H459" s="26" t="str">
        <f ca="1">IF(TODAY()&gt;EXP,"0",IF(AND(F459="",G459=""),"",IF($D$7="D",$H$11+SUM($F$12:F459)-SUM($G$12:G459),$H$11-SUM($F$12:F459)+SUM($G$12:G459))))</f>
        <v/>
      </c>
      <c r="I459" s="18"/>
      <c r="J459" s="18"/>
    </row>
    <row r="460" spans="1:10" ht="18.75" customHeight="1" x14ac:dyDescent="0.25">
      <c r="A460" s="18"/>
      <c r="B460" s="24">
        <f t="shared" si="44"/>
        <v>449</v>
      </c>
      <c r="C460" s="27" t="str">
        <f t="shared" ca="1" si="39"/>
        <v/>
      </c>
      <c r="D460" s="28" t="str">
        <f t="shared" ca="1" si="40"/>
        <v/>
      </c>
      <c r="E460" s="21" t="str">
        <f t="shared" ca="1" si="41"/>
        <v/>
      </c>
      <c r="F460" s="29" t="str">
        <f t="shared" ca="1" si="42"/>
        <v/>
      </c>
      <c r="G460" s="29" t="str">
        <f t="shared" ca="1" si="43"/>
        <v/>
      </c>
      <c r="H460" s="26" t="str">
        <f ca="1">IF(TODAY()&gt;EXP,"0",IF(AND(F460="",G460=""),"",IF($D$7="D",$H$11+SUM($F$12:F460)-SUM($G$12:G460),$H$11-SUM($F$12:F460)+SUM($G$12:G460))))</f>
        <v/>
      </c>
      <c r="I460" s="18"/>
      <c r="J460" s="18"/>
    </row>
    <row r="461" spans="1:10" ht="18.75" customHeight="1" x14ac:dyDescent="0.25">
      <c r="A461" s="18"/>
      <c r="B461" s="24">
        <f t="shared" si="44"/>
        <v>450</v>
      </c>
      <c r="C461" s="27" t="str">
        <f t="shared" ca="1" si="39"/>
        <v/>
      </c>
      <c r="D461" s="28" t="str">
        <f t="shared" ca="1" si="40"/>
        <v/>
      </c>
      <c r="E461" s="21" t="str">
        <f t="shared" ca="1" si="41"/>
        <v/>
      </c>
      <c r="F461" s="29" t="str">
        <f t="shared" ca="1" si="42"/>
        <v/>
      </c>
      <c r="G461" s="29" t="str">
        <f t="shared" ca="1" si="43"/>
        <v/>
      </c>
      <c r="H461" s="26" t="str">
        <f ca="1">IF(TODAY()&gt;EXP,"0",IF(AND(F461="",G461=""),"",IF($D$7="D",$H$11+SUM($F$12:F461)-SUM($G$12:G461),$H$11-SUM($F$12:F461)+SUM($G$12:G461))))</f>
        <v/>
      </c>
      <c r="I461" s="18"/>
      <c r="J461" s="18"/>
    </row>
    <row r="462" spans="1:10" ht="18.75" customHeight="1" x14ac:dyDescent="0.25">
      <c r="A462" s="18"/>
      <c r="B462" s="24">
        <f t="shared" si="44"/>
        <v>451</v>
      </c>
      <c r="C462" s="27" t="str">
        <f t="shared" ca="1" si="39"/>
        <v/>
      </c>
      <c r="D462" s="28" t="str">
        <f t="shared" ca="1" si="40"/>
        <v/>
      </c>
      <c r="E462" s="21" t="str">
        <f t="shared" ca="1" si="41"/>
        <v/>
      </c>
      <c r="F462" s="29" t="str">
        <f t="shared" ca="1" si="42"/>
        <v/>
      </c>
      <c r="G462" s="29" t="str">
        <f t="shared" ca="1" si="43"/>
        <v/>
      </c>
      <c r="H462" s="26" t="str">
        <f ca="1">IF(TODAY()&gt;EXP,"0",IF(AND(F462="",G462=""),"",IF($D$7="D",$H$11+SUM($F$12:F462)-SUM($G$12:G462),$H$11-SUM($F$12:F462)+SUM($G$12:G462))))</f>
        <v/>
      </c>
      <c r="I462" s="18"/>
      <c r="J462" s="18"/>
    </row>
    <row r="463" spans="1:10" ht="18.75" customHeight="1" x14ac:dyDescent="0.25">
      <c r="A463" s="18"/>
      <c r="B463" s="24">
        <f t="shared" si="44"/>
        <v>452</v>
      </c>
      <c r="C463" s="27" t="str">
        <f t="shared" ca="1" si="39"/>
        <v/>
      </c>
      <c r="D463" s="28" t="str">
        <f t="shared" ca="1" si="40"/>
        <v/>
      </c>
      <c r="E463" s="21" t="str">
        <f t="shared" ca="1" si="41"/>
        <v/>
      </c>
      <c r="F463" s="29" t="str">
        <f t="shared" ca="1" si="42"/>
        <v/>
      </c>
      <c r="G463" s="29" t="str">
        <f t="shared" ca="1" si="43"/>
        <v/>
      </c>
      <c r="H463" s="26" t="str">
        <f ca="1">IF(TODAY()&gt;EXP,"0",IF(AND(F463="",G463=""),"",IF($D$7="D",$H$11+SUM($F$12:F463)-SUM($G$12:G463),$H$11-SUM($F$12:F463)+SUM($G$12:G463))))</f>
        <v/>
      </c>
      <c r="I463" s="18"/>
      <c r="J463" s="18"/>
    </row>
    <row r="464" spans="1:10" ht="18.75" customHeight="1" x14ac:dyDescent="0.25">
      <c r="A464" s="18"/>
      <c r="B464" s="24">
        <f t="shared" si="44"/>
        <v>453</v>
      </c>
      <c r="C464" s="27" t="str">
        <f t="shared" ca="1" si="39"/>
        <v/>
      </c>
      <c r="D464" s="28" t="str">
        <f t="shared" ca="1" si="40"/>
        <v/>
      </c>
      <c r="E464" s="21" t="str">
        <f t="shared" ca="1" si="41"/>
        <v/>
      </c>
      <c r="F464" s="29" t="str">
        <f t="shared" ca="1" si="42"/>
        <v/>
      </c>
      <c r="G464" s="29" t="str">
        <f t="shared" ca="1" si="43"/>
        <v/>
      </c>
      <c r="H464" s="26" t="str">
        <f ca="1">IF(TODAY()&gt;EXP,"0",IF(AND(F464="",G464=""),"",IF($D$7="D",$H$11+SUM($F$12:F464)-SUM($G$12:G464),$H$11-SUM($F$12:F464)+SUM($G$12:G464))))</f>
        <v/>
      </c>
      <c r="I464" s="18"/>
      <c r="J464" s="18"/>
    </row>
    <row r="465" spans="1:10" ht="18.75" customHeight="1" x14ac:dyDescent="0.25">
      <c r="A465" s="18"/>
      <c r="B465" s="24">
        <f t="shared" si="44"/>
        <v>454</v>
      </c>
      <c r="C465" s="27" t="str">
        <f t="shared" ca="1" si="39"/>
        <v/>
      </c>
      <c r="D465" s="28" t="str">
        <f t="shared" ca="1" si="40"/>
        <v/>
      </c>
      <c r="E465" s="21" t="str">
        <f t="shared" ca="1" si="41"/>
        <v/>
      </c>
      <c r="F465" s="29" t="str">
        <f t="shared" ca="1" si="42"/>
        <v/>
      </c>
      <c r="G465" s="29" t="str">
        <f t="shared" ca="1" si="43"/>
        <v/>
      </c>
      <c r="H465" s="26" t="str">
        <f ca="1">IF(TODAY()&gt;EXP,"0",IF(AND(F465="",G465=""),"",IF($D$7="D",$H$11+SUM($F$12:F465)-SUM($G$12:G465),$H$11-SUM($F$12:F465)+SUM($G$12:G465))))</f>
        <v/>
      </c>
      <c r="I465" s="18"/>
      <c r="J465" s="18"/>
    </row>
    <row r="466" spans="1:10" ht="18.75" customHeight="1" x14ac:dyDescent="0.25">
      <c r="A466" s="18"/>
      <c r="B466" s="24">
        <f t="shared" si="44"/>
        <v>455</v>
      </c>
      <c r="C466" s="27" t="str">
        <f t="shared" ca="1" si="39"/>
        <v/>
      </c>
      <c r="D466" s="28" t="str">
        <f t="shared" ca="1" si="40"/>
        <v/>
      </c>
      <c r="E466" s="21" t="str">
        <f t="shared" ca="1" si="41"/>
        <v/>
      </c>
      <c r="F466" s="29" t="str">
        <f t="shared" ca="1" si="42"/>
        <v/>
      </c>
      <c r="G466" s="29" t="str">
        <f t="shared" ca="1" si="43"/>
        <v/>
      </c>
      <c r="H466" s="26" t="str">
        <f ca="1">IF(TODAY()&gt;EXP,"0",IF(AND(F466="",G466=""),"",IF($D$7="D",$H$11+SUM($F$12:F466)-SUM($G$12:G466),$H$11-SUM($F$12:F466)+SUM($G$12:G466))))</f>
        <v/>
      </c>
      <c r="I466" s="18"/>
      <c r="J466" s="18"/>
    </row>
    <row r="467" spans="1:10" ht="18.75" customHeight="1" x14ac:dyDescent="0.25">
      <c r="A467" s="18"/>
      <c r="B467" s="24">
        <f t="shared" si="44"/>
        <v>456</v>
      </c>
      <c r="C467" s="27" t="str">
        <f t="shared" ca="1" si="39"/>
        <v/>
      </c>
      <c r="D467" s="28" t="str">
        <f t="shared" ca="1" si="40"/>
        <v/>
      </c>
      <c r="E467" s="21" t="str">
        <f t="shared" ca="1" si="41"/>
        <v/>
      </c>
      <c r="F467" s="29" t="str">
        <f t="shared" ca="1" si="42"/>
        <v/>
      </c>
      <c r="G467" s="29" t="str">
        <f t="shared" ca="1" si="43"/>
        <v/>
      </c>
      <c r="H467" s="26" t="str">
        <f ca="1">IF(TODAY()&gt;EXP,"0",IF(AND(F467="",G467=""),"",IF($D$7="D",$H$11+SUM($F$12:F467)-SUM($G$12:G467),$H$11-SUM($F$12:F467)+SUM($G$12:G467))))</f>
        <v/>
      </c>
      <c r="I467" s="18"/>
      <c r="J467" s="18"/>
    </row>
    <row r="468" spans="1:10" ht="18.75" customHeight="1" x14ac:dyDescent="0.25">
      <c r="A468" s="18"/>
      <c r="B468" s="24">
        <f t="shared" si="44"/>
        <v>457</v>
      </c>
      <c r="C468" s="27" t="str">
        <f t="shared" ca="1" si="39"/>
        <v/>
      </c>
      <c r="D468" s="28" t="str">
        <f t="shared" ca="1" si="40"/>
        <v/>
      </c>
      <c r="E468" s="21" t="str">
        <f t="shared" ca="1" si="41"/>
        <v/>
      </c>
      <c r="F468" s="29" t="str">
        <f t="shared" ca="1" si="42"/>
        <v/>
      </c>
      <c r="G468" s="29" t="str">
        <f t="shared" ca="1" si="43"/>
        <v/>
      </c>
      <c r="H468" s="26" t="str">
        <f ca="1">IF(TODAY()&gt;EXP,"0",IF(AND(F468="",G468=""),"",IF($D$7="D",$H$11+SUM($F$12:F468)-SUM($G$12:G468),$H$11-SUM($F$12:F468)+SUM($G$12:G468))))</f>
        <v/>
      </c>
      <c r="I468" s="18"/>
      <c r="J468" s="18"/>
    </row>
    <row r="469" spans="1:10" ht="18.75" customHeight="1" x14ac:dyDescent="0.25">
      <c r="A469" s="18"/>
      <c r="B469" s="24">
        <f t="shared" si="44"/>
        <v>458</v>
      </c>
      <c r="C469" s="27" t="str">
        <f t="shared" ca="1" si="39"/>
        <v/>
      </c>
      <c r="D469" s="28" t="str">
        <f t="shared" ca="1" si="40"/>
        <v/>
      </c>
      <c r="E469" s="21" t="str">
        <f t="shared" ca="1" si="41"/>
        <v/>
      </c>
      <c r="F469" s="29" t="str">
        <f t="shared" ca="1" si="42"/>
        <v/>
      </c>
      <c r="G469" s="29" t="str">
        <f t="shared" ca="1" si="43"/>
        <v/>
      </c>
      <c r="H469" s="26" t="str">
        <f ca="1">IF(TODAY()&gt;EXP,"0",IF(AND(F469="",G469=""),"",IF($D$7="D",$H$11+SUM($F$12:F469)-SUM($G$12:G469),$H$11-SUM($F$12:F469)+SUM($G$12:G469))))</f>
        <v/>
      </c>
      <c r="I469" s="18"/>
      <c r="J469" s="18"/>
    </row>
    <row r="470" spans="1:10" ht="18.75" customHeight="1" x14ac:dyDescent="0.25">
      <c r="A470" s="18"/>
      <c r="B470" s="24">
        <f t="shared" si="44"/>
        <v>459</v>
      </c>
      <c r="C470" s="27" t="str">
        <f t="shared" ca="1" si="39"/>
        <v/>
      </c>
      <c r="D470" s="28" t="str">
        <f t="shared" ca="1" si="40"/>
        <v/>
      </c>
      <c r="E470" s="21" t="str">
        <f t="shared" ca="1" si="41"/>
        <v/>
      </c>
      <c r="F470" s="29" t="str">
        <f t="shared" ca="1" si="42"/>
        <v/>
      </c>
      <c r="G470" s="29" t="str">
        <f t="shared" ca="1" si="43"/>
        <v/>
      </c>
      <c r="H470" s="26" t="str">
        <f ca="1">IF(TODAY()&gt;EXP,"0",IF(AND(F470="",G470=""),"",IF($D$7="D",$H$11+SUM($F$12:F470)-SUM($G$12:G470),$H$11-SUM($F$12:F470)+SUM($G$12:G470))))</f>
        <v/>
      </c>
      <c r="I470" s="18"/>
      <c r="J470" s="18"/>
    </row>
    <row r="471" spans="1:10" ht="18.75" customHeight="1" x14ac:dyDescent="0.25">
      <c r="A471" s="18"/>
      <c r="B471" s="24">
        <f t="shared" si="44"/>
        <v>460</v>
      </c>
      <c r="C471" s="27" t="str">
        <f t="shared" ca="1" si="39"/>
        <v/>
      </c>
      <c r="D471" s="28" t="str">
        <f t="shared" ca="1" si="40"/>
        <v/>
      </c>
      <c r="E471" s="21" t="str">
        <f t="shared" ca="1" si="41"/>
        <v/>
      </c>
      <c r="F471" s="29" t="str">
        <f t="shared" ca="1" si="42"/>
        <v/>
      </c>
      <c r="G471" s="29" t="str">
        <f t="shared" ca="1" si="43"/>
        <v/>
      </c>
      <c r="H471" s="26" t="str">
        <f ca="1">IF(TODAY()&gt;EXP,"0",IF(AND(F471="",G471=""),"",IF($D$7="D",$H$11+SUM($F$12:F471)-SUM($G$12:G471),$H$11-SUM($F$12:F471)+SUM($G$12:G471))))</f>
        <v/>
      </c>
      <c r="I471" s="18"/>
      <c r="J471" s="18"/>
    </row>
    <row r="472" spans="1:10" ht="18.75" customHeight="1" x14ac:dyDescent="0.25">
      <c r="A472" s="18"/>
      <c r="B472" s="24">
        <f t="shared" si="44"/>
        <v>461</v>
      </c>
      <c r="C472" s="27" t="str">
        <f t="shared" ca="1" si="39"/>
        <v/>
      </c>
      <c r="D472" s="28" t="str">
        <f t="shared" ca="1" si="40"/>
        <v/>
      </c>
      <c r="E472" s="21" t="str">
        <f t="shared" ca="1" si="41"/>
        <v/>
      </c>
      <c r="F472" s="29" t="str">
        <f t="shared" ca="1" si="42"/>
        <v/>
      </c>
      <c r="G472" s="29" t="str">
        <f t="shared" ca="1" si="43"/>
        <v/>
      </c>
      <c r="H472" s="26" t="str">
        <f ca="1">IF(TODAY()&gt;EXP,"0",IF(AND(F472="",G472=""),"",IF($D$7="D",$H$11+SUM($F$12:F472)-SUM($G$12:G472),$H$11-SUM($F$12:F472)+SUM($G$12:G472))))</f>
        <v/>
      </c>
      <c r="I472" s="18"/>
      <c r="J472" s="18"/>
    </row>
    <row r="473" spans="1:10" ht="18.75" customHeight="1" x14ac:dyDescent="0.25">
      <c r="A473" s="18"/>
      <c r="B473" s="24">
        <f t="shared" si="44"/>
        <v>462</v>
      </c>
      <c r="C473" s="27" t="str">
        <f t="shared" ca="1" si="39"/>
        <v/>
      </c>
      <c r="D473" s="28" t="str">
        <f t="shared" ca="1" si="40"/>
        <v/>
      </c>
      <c r="E473" s="21" t="str">
        <f t="shared" ca="1" si="41"/>
        <v/>
      </c>
      <c r="F473" s="29" t="str">
        <f t="shared" ca="1" si="42"/>
        <v/>
      </c>
      <c r="G473" s="29" t="str">
        <f t="shared" ca="1" si="43"/>
        <v/>
      </c>
      <c r="H473" s="26" t="str">
        <f ca="1">IF(TODAY()&gt;EXP,"0",IF(AND(F473="",G473=""),"",IF($D$7="D",$H$11+SUM($F$12:F473)-SUM($G$12:G473),$H$11-SUM($F$12:F473)+SUM($G$12:G473))))</f>
        <v/>
      </c>
      <c r="I473" s="18"/>
      <c r="J473" s="18"/>
    </row>
    <row r="474" spans="1:10" ht="18.75" customHeight="1" x14ac:dyDescent="0.25">
      <c r="A474" s="18"/>
      <c r="B474" s="24">
        <f t="shared" si="44"/>
        <v>463</v>
      </c>
      <c r="C474" s="27" t="str">
        <f t="shared" ca="1" si="39"/>
        <v/>
      </c>
      <c r="D474" s="28" t="str">
        <f t="shared" ca="1" si="40"/>
        <v/>
      </c>
      <c r="E474" s="21" t="str">
        <f t="shared" ca="1" si="41"/>
        <v/>
      </c>
      <c r="F474" s="29" t="str">
        <f t="shared" ca="1" si="42"/>
        <v/>
      </c>
      <c r="G474" s="29" t="str">
        <f t="shared" ca="1" si="43"/>
        <v/>
      </c>
      <c r="H474" s="26" t="str">
        <f ca="1">IF(TODAY()&gt;EXP,"0",IF(AND(F474="",G474=""),"",IF($D$7="D",$H$11+SUM($F$12:F474)-SUM($G$12:G474),$H$11-SUM($F$12:F474)+SUM($G$12:G474))))</f>
        <v/>
      </c>
      <c r="I474" s="18"/>
      <c r="J474" s="18"/>
    </row>
    <row r="475" spans="1:10" ht="18.75" customHeight="1" x14ac:dyDescent="0.25">
      <c r="A475" s="18"/>
      <c r="B475" s="24">
        <f t="shared" si="44"/>
        <v>464</v>
      </c>
      <c r="C475" s="27" t="str">
        <f t="shared" ca="1" si="39"/>
        <v/>
      </c>
      <c r="D475" s="28" t="str">
        <f t="shared" ca="1" si="40"/>
        <v/>
      </c>
      <c r="E475" s="21" t="str">
        <f t="shared" ca="1" si="41"/>
        <v/>
      </c>
      <c r="F475" s="29" t="str">
        <f t="shared" ca="1" si="42"/>
        <v/>
      </c>
      <c r="G475" s="29" t="str">
        <f t="shared" ca="1" si="43"/>
        <v/>
      </c>
      <c r="H475" s="26" t="str">
        <f ca="1">IF(TODAY()&gt;EXP,"0",IF(AND(F475="",G475=""),"",IF($D$7="D",$H$11+SUM($F$12:F475)-SUM($G$12:G475),$H$11-SUM($F$12:F475)+SUM($G$12:G475))))</f>
        <v/>
      </c>
      <c r="I475" s="18"/>
      <c r="J475" s="18"/>
    </row>
    <row r="476" spans="1:10" ht="18.75" customHeight="1" x14ac:dyDescent="0.25">
      <c r="A476" s="18"/>
      <c r="B476" s="24">
        <f t="shared" si="44"/>
        <v>465</v>
      </c>
      <c r="C476" s="27" t="str">
        <f t="shared" ca="1" si="39"/>
        <v/>
      </c>
      <c r="D476" s="28" t="str">
        <f t="shared" ca="1" si="40"/>
        <v/>
      </c>
      <c r="E476" s="21" t="str">
        <f t="shared" ca="1" si="41"/>
        <v/>
      </c>
      <c r="F476" s="29" t="str">
        <f t="shared" ca="1" si="42"/>
        <v/>
      </c>
      <c r="G476" s="29" t="str">
        <f t="shared" ca="1" si="43"/>
        <v/>
      </c>
      <c r="H476" s="26" t="str">
        <f ca="1">IF(TODAY()&gt;EXP,"0",IF(AND(F476="",G476=""),"",IF($D$7="D",$H$11+SUM($F$12:F476)-SUM($G$12:G476),$H$11-SUM($F$12:F476)+SUM($G$12:G476))))</f>
        <v/>
      </c>
      <c r="I476" s="18"/>
      <c r="J476" s="18"/>
    </row>
    <row r="477" spans="1:10" ht="18.75" customHeight="1" x14ac:dyDescent="0.25">
      <c r="A477" s="18"/>
      <c r="B477" s="24">
        <f t="shared" si="44"/>
        <v>466</v>
      </c>
      <c r="C477" s="27" t="str">
        <f t="shared" ca="1" si="39"/>
        <v/>
      </c>
      <c r="D477" s="28" t="str">
        <f t="shared" ca="1" si="40"/>
        <v/>
      </c>
      <c r="E477" s="21" t="str">
        <f t="shared" ca="1" si="41"/>
        <v/>
      </c>
      <c r="F477" s="29" t="str">
        <f t="shared" ca="1" si="42"/>
        <v/>
      </c>
      <c r="G477" s="29" t="str">
        <f t="shared" ca="1" si="43"/>
        <v/>
      </c>
      <c r="H477" s="26" t="str">
        <f ca="1">IF(TODAY()&gt;EXP,"0",IF(AND(F477="",G477=""),"",IF($D$7="D",$H$11+SUM($F$12:F477)-SUM($G$12:G477),$H$11-SUM($F$12:F477)+SUM($G$12:G477))))</f>
        <v/>
      </c>
      <c r="I477" s="18"/>
      <c r="J477" s="18"/>
    </row>
    <row r="478" spans="1:10" ht="18.75" customHeight="1" x14ac:dyDescent="0.25">
      <c r="A478" s="18"/>
      <c r="B478" s="24">
        <f t="shared" si="44"/>
        <v>467</v>
      </c>
      <c r="C478" s="27" t="str">
        <f t="shared" ca="1" si="39"/>
        <v/>
      </c>
      <c r="D478" s="28" t="str">
        <f t="shared" ca="1" si="40"/>
        <v/>
      </c>
      <c r="E478" s="21" t="str">
        <f t="shared" ca="1" si="41"/>
        <v/>
      </c>
      <c r="F478" s="29" t="str">
        <f t="shared" ca="1" si="42"/>
        <v/>
      </c>
      <c r="G478" s="29" t="str">
        <f t="shared" ca="1" si="43"/>
        <v/>
      </c>
      <c r="H478" s="26" t="str">
        <f ca="1">IF(TODAY()&gt;EXP,"0",IF(AND(F478="",G478=""),"",IF($D$7="D",$H$11+SUM($F$12:F478)-SUM($G$12:G478),$H$11-SUM($F$12:F478)+SUM($G$12:G478))))</f>
        <v/>
      </c>
      <c r="I478" s="18"/>
      <c r="J478" s="18"/>
    </row>
    <row r="479" spans="1:10" ht="18.75" customHeight="1" x14ac:dyDescent="0.25">
      <c r="A479" s="18"/>
      <c r="B479" s="24">
        <f t="shared" si="44"/>
        <v>468</v>
      </c>
      <c r="C479" s="27" t="str">
        <f t="shared" ca="1" si="39"/>
        <v/>
      </c>
      <c r="D479" s="28" t="str">
        <f t="shared" ca="1" si="40"/>
        <v/>
      </c>
      <c r="E479" s="21" t="str">
        <f t="shared" ca="1" si="41"/>
        <v/>
      </c>
      <c r="F479" s="29" t="str">
        <f t="shared" ca="1" si="42"/>
        <v/>
      </c>
      <c r="G479" s="29" t="str">
        <f t="shared" ca="1" si="43"/>
        <v/>
      </c>
      <c r="H479" s="26" t="str">
        <f ca="1">IF(TODAY()&gt;EXP,"0",IF(AND(F479="",G479=""),"",IF($D$7="D",$H$11+SUM($F$12:F479)-SUM($G$12:G479),$H$11-SUM($F$12:F479)+SUM($G$12:G479))))</f>
        <v/>
      </c>
      <c r="I479" s="18"/>
      <c r="J479" s="18"/>
    </row>
    <row r="480" spans="1:10" ht="18.75" customHeight="1" x14ac:dyDescent="0.25">
      <c r="A480" s="18"/>
      <c r="B480" s="24">
        <f t="shared" si="44"/>
        <v>469</v>
      </c>
      <c r="C480" s="27" t="str">
        <f t="shared" ca="1" si="39"/>
        <v/>
      </c>
      <c r="D480" s="28" t="str">
        <f t="shared" ca="1" si="40"/>
        <v/>
      </c>
      <c r="E480" s="21" t="str">
        <f t="shared" ca="1" si="41"/>
        <v/>
      </c>
      <c r="F480" s="29" t="str">
        <f t="shared" ca="1" si="42"/>
        <v/>
      </c>
      <c r="G480" s="29" t="str">
        <f t="shared" ca="1" si="43"/>
        <v/>
      </c>
      <c r="H480" s="26" t="str">
        <f ca="1">IF(TODAY()&gt;EXP,"0",IF(AND(F480="",G480=""),"",IF($D$7="D",$H$11+SUM($F$12:F480)-SUM($G$12:G480),$H$11-SUM($F$12:F480)+SUM($G$12:G480))))</f>
        <v/>
      </c>
      <c r="I480" s="18"/>
      <c r="J480" s="18"/>
    </row>
    <row r="481" spans="1:10" ht="18.75" customHeight="1" x14ac:dyDescent="0.25">
      <c r="A481" s="18"/>
      <c r="B481" s="24">
        <f t="shared" si="44"/>
        <v>470</v>
      </c>
      <c r="C481" s="27" t="str">
        <f t="shared" ca="1" si="39"/>
        <v/>
      </c>
      <c r="D481" s="28" t="str">
        <f t="shared" ca="1" si="40"/>
        <v/>
      </c>
      <c r="E481" s="21" t="str">
        <f t="shared" ca="1" si="41"/>
        <v/>
      </c>
      <c r="F481" s="29" t="str">
        <f t="shared" ca="1" si="42"/>
        <v/>
      </c>
      <c r="G481" s="29" t="str">
        <f t="shared" ca="1" si="43"/>
        <v/>
      </c>
      <c r="H481" s="26" t="str">
        <f ca="1">IF(TODAY()&gt;EXP,"0",IF(AND(F481="",G481=""),"",IF($D$7="D",$H$11+SUM($F$12:F481)-SUM($G$12:G481),$H$11-SUM($F$12:F481)+SUM($G$12:G481))))</f>
        <v/>
      </c>
      <c r="I481" s="18"/>
      <c r="J481" s="18"/>
    </row>
    <row r="482" spans="1:10" ht="18.75" customHeight="1" x14ac:dyDescent="0.25">
      <c r="A482" s="18"/>
      <c r="B482" s="24">
        <f t="shared" si="44"/>
        <v>471</v>
      </c>
      <c r="C482" s="27" t="str">
        <f t="shared" ca="1" si="39"/>
        <v/>
      </c>
      <c r="D482" s="28" t="str">
        <f t="shared" ca="1" si="40"/>
        <v/>
      </c>
      <c r="E482" s="21" t="str">
        <f t="shared" ca="1" si="41"/>
        <v/>
      </c>
      <c r="F482" s="29" t="str">
        <f t="shared" ca="1" si="42"/>
        <v/>
      </c>
      <c r="G482" s="29" t="str">
        <f t="shared" ca="1" si="43"/>
        <v/>
      </c>
      <c r="H482" s="26" t="str">
        <f ca="1">IF(TODAY()&gt;EXP,"0",IF(AND(F482="",G482=""),"",IF($D$7="D",$H$11+SUM($F$12:F482)-SUM($G$12:G482),$H$11-SUM($F$12:F482)+SUM($G$12:G482))))</f>
        <v/>
      </c>
      <c r="I482" s="18"/>
      <c r="J482" s="18"/>
    </row>
    <row r="483" spans="1:10" ht="18.75" customHeight="1" x14ac:dyDescent="0.25">
      <c r="A483" s="18"/>
      <c r="B483" s="24">
        <f t="shared" si="44"/>
        <v>472</v>
      </c>
      <c r="C483" s="27" t="str">
        <f t="shared" ca="1" si="39"/>
        <v/>
      </c>
      <c r="D483" s="28" t="str">
        <f t="shared" ca="1" si="40"/>
        <v/>
      </c>
      <c r="E483" s="21" t="str">
        <f t="shared" ca="1" si="41"/>
        <v/>
      </c>
      <c r="F483" s="29" t="str">
        <f t="shared" ca="1" si="42"/>
        <v/>
      </c>
      <c r="G483" s="29" t="str">
        <f t="shared" ca="1" si="43"/>
        <v/>
      </c>
      <c r="H483" s="26" t="str">
        <f ca="1">IF(TODAY()&gt;EXP,"0",IF(AND(F483="",G483=""),"",IF($D$7="D",$H$11+SUM($F$12:F483)-SUM($G$12:G483),$H$11-SUM($F$12:F483)+SUM($G$12:G483))))</f>
        <v/>
      </c>
      <c r="I483" s="18"/>
      <c r="J483" s="18"/>
    </row>
    <row r="484" spans="1:10" ht="18.75" customHeight="1" x14ac:dyDescent="0.25">
      <c r="A484" s="18"/>
      <c r="B484" s="24">
        <f t="shared" si="44"/>
        <v>473</v>
      </c>
      <c r="C484" s="27" t="str">
        <f t="shared" ca="1" si="39"/>
        <v/>
      </c>
      <c r="D484" s="28" t="str">
        <f t="shared" ca="1" si="40"/>
        <v/>
      </c>
      <c r="E484" s="21" t="str">
        <f t="shared" ca="1" si="41"/>
        <v/>
      </c>
      <c r="F484" s="29" t="str">
        <f t="shared" ca="1" si="42"/>
        <v/>
      </c>
      <c r="G484" s="29" t="str">
        <f t="shared" ca="1" si="43"/>
        <v/>
      </c>
      <c r="H484" s="26" t="str">
        <f ca="1">IF(TODAY()&gt;EXP,"0",IF(AND(F484="",G484=""),"",IF($D$7="D",$H$11+SUM($F$12:F484)-SUM($G$12:G484),$H$11-SUM($F$12:F484)+SUM($G$12:G484))))</f>
        <v/>
      </c>
      <c r="I484" s="18"/>
      <c r="J484" s="18"/>
    </row>
    <row r="485" spans="1:10" ht="18.75" customHeight="1" x14ac:dyDescent="0.25">
      <c r="A485" s="18"/>
      <c r="B485" s="24">
        <f t="shared" si="44"/>
        <v>474</v>
      </c>
      <c r="C485" s="27" t="str">
        <f t="shared" ref="C485:C507" ca="1" si="45">IF(TODAY()&gt;EXP,"0",IF(ISERROR(VLOOKUP(B485&amp;$D$5,JA_1,2,FALSE))=TRUE,"",VLOOKUP(B485&amp;$D$5,JA_1,2,FALSE)))</f>
        <v/>
      </c>
      <c r="D485" s="28" t="str">
        <f t="shared" ref="D485:D507" ca="1" si="46">IF(TODAY()&gt;EXP,"0",IF(ISERROR(VLOOKUP(B485&amp;$D$5,JA_1,3,FALSE))=TRUE,"",VLOOKUP(B485&amp;$D$5,JA_1,3,FALSE)))</f>
        <v/>
      </c>
      <c r="E485" s="21" t="str">
        <f t="shared" ref="E485:E507" ca="1" si="47">IF(TODAY()&gt;EXP,"0",IF(ISERROR(VLOOKUP(B485&amp;$D$5,JA_1,7,FALSE))=TRUE,"",VLOOKUP(B485&amp;$D$5,JA_1,7,FALSE)))</f>
        <v/>
      </c>
      <c r="F485" s="29" t="str">
        <f t="shared" ref="F485:F507" ca="1" si="48">IF(TODAY()&gt;EXP,"0",IF(ISERROR(VLOOKUP(B485&amp;$D$5,JA_1,10,FALSE))=TRUE,"",VLOOKUP(B485&amp;$D$5,JA_1,10,FALSE)))</f>
        <v/>
      </c>
      <c r="G485" s="29" t="str">
        <f t="shared" ref="G485:G507" ca="1" si="49">IF(TODAY()&gt;EXP,"0",IF(ISERROR(VLOOKUP(B485&amp;$D$5,JA_1,11,FALSE))=TRUE,"",VLOOKUP(B485&amp;$D$5,JA_1,11,FALSE)))</f>
        <v/>
      </c>
      <c r="H485" s="26" t="str">
        <f ca="1">IF(TODAY()&gt;EXP,"0",IF(AND(F485="",G485=""),"",IF($D$7="D",$H$11+SUM($F$12:F485)-SUM($G$12:G485),$H$11-SUM($F$12:F485)+SUM($G$12:G485))))</f>
        <v/>
      </c>
      <c r="I485" s="18"/>
      <c r="J485" s="18"/>
    </row>
    <row r="486" spans="1:10" ht="18.75" customHeight="1" x14ac:dyDescent="0.25">
      <c r="A486" s="18"/>
      <c r="B486" s="24">
        <f t="shared" si="44"/>
        <v>475</v>
      </c>
      <c r="C486" s="27" t="str">
        <f t="shared" ca="1" si="45"/>
        <v/>
      </c>
      <c r="D486" s="28" t="str">
        <f t="shared" ca="1" si="46"/>
        <v/>
      </c>
      <c r="E486" s="21" t="str">
        <f t="shared" ca="1" si="47"/>
        <v/>
      </c>
      <c r="F486" s="29" t="str">
        <f t="shared" ca="1" si="48"/>
        <v/>
      </c>
      <c r="G486" s="29" t="str">
        <f t="shared" ca="1" si="49"/>
        <v/>
      </c>
      <c r="H486" s="26" t="str">
        <f ca="1">IF(TODAY()&gt;EXP,"0",IF(AND(F486="",G486=""),"",IF($D$7="D",$H$11+SUM($F$12:F486)-SUM($G$12:G486),$H$11-SUM($F$12:F486)+SUM($G$12:G486))))</f>
        <v/>
      </c>
      <c r="I486" s="18"/>
      <c r="J486" s="18"/>
    </row>
    <row r="487" spans="1:10" ht="18.75" customHeight="1" x14ac:dyDescent="0.25">
      <c r="A487" s="18"/>
      <c r="B487" s="24">
        <f t="shared" si="44"/>
        <v>476</v>
      </c>
      <c r="C487" s="27" t="str">
        <f t="shared" ca="1" si="45"/>
        <v/>
      </c>
      <c r="D487" s="28" t="str">
        <f t="shared" ca="1" si="46"/>
        <v/>
      </c>
      <c r="E487" s="21" t="str">
        <f t="shared" ca="1" si="47"/>
        <v/>
      </c>
      <c r="F487" s="29" t="str">
        <f t="shared" ca="1" si="48"/>
        <v/>
      </c>
      <c r="G487" s="29" t="str">
        <f t="shared" ca="1" si="49"/>
        <v/>
      </c>
      <c r="H487" s="26" t="str">
        <f ca="1">IF(TODAY()&gt;EXP,"0",IF(AND(F487="",G487=""),"",IF($D$7="D",$H$11+SUM($F$12:F487)-SUM($G$12:G487),$H$11-SUM($F$12:F487)+SUM($G$12:G487))))</f>
        <v/>
      </c>
      <c r="I487" s="18"/>
      <c r="J487" s="18"/>
    </row>
    <row r="488" spans="1:10" ht="18.75" customHeight="1" x14ac:dyDescent="0.25">
      <c r="A488" s="18"/>
      <c r="B488" s="24">
        <f t="shared" si="44"/>
        <v>477</v>
      </c>
      <c r="C488" s="27" t="str">
        <f t="shared" ca="1" si="45"/>
        <v/>
      </c>
      <c r="D488" s="28" t="str">
        <f t="shared" ca="1" si="46"/>
        <v/>
      </c>
      <c r="E488" s="21" t="str">
        <f t="shared" ca="1" si="47"/>
        <v/>
      </c>
      <c r="F488" s="29" t="str">
        <f t="shared" ca="1" si="48"/>
        <v/>
      </c>
      <c r="G488" s="29" t="str">
        <f t="shared" ca="1" si="49"/>
        <v/>
      </c>
      <c r="H488" s="26" t="str">
        <f ca="1">IF(TODAY()&gt;EXP,"0",IF(AND(F488="",G488=""),"",IF($D$7="D",$H$11+SUM($F$12:F488)-SUM($G$12:G488),$H$11-SUM($F$12:F488)+SUM($G$12:G488))))</f>
        <v/>
      </c>
      <c r="I488" s="18"/>
      <c r="J488" s="18"/>
    </row>
    <row r="489" spans="1:10" ht="18.75" customHeight="1" x14ac:dyDescent="0.25">
      <c r="A489" s="18"/>
      <c r="B489" s="24">
        <f t="shared" si="44"/>
        <v>478</v>
      </c>
      <c r="C489" s="27" t="str">
        <f t="shared" ca="1" si="45"/>
        <v/>
      </c>
      <c r="D489" s="28" t="str">
        <f t="shared" ca="1" si="46"/>
        <v/>
      </c>
      <c r="E489" s="21" t="str">
        <f t="shared" ca="1" si="47"/>
        <v/>
      </c>
      <c r="F489" s="29" t="str">
        <f t="shared" ca="1" si="48"/>
        <v/>
      </c>
      <c r="G489" s="29" t="str">
        <f t="shared" ca="1" si="49"/>
        <v/>
      </c>
      <c r="H489" s="26" t="str">
        <f ca="1">IF(TODAY()&gt;EXP,"0",IF(AND(F489="",G489=""),"",IF($D$7="D",$H$11+SUM($F$12:F489)-SUM($G$12:G489),$H$11-SUM($F$12:F489)+SUM($G$12:G489))))</f>
        <v/>
      </c>
      <c r="I489" s="18"/>
      <c r="J489" s="18"/>
    </row>
    <row r="490" spans="1:10" ht="18.75" customHeight="1" x14ac:dyDescent="0.25">
      <c r="A490" s="18"/>
      <c r="B490" s="24">
        <f t="shared" si="44"/>
        <v>479</v>
      </c>
      <c r="C490" s="27" t="str">
        <f t="shared" ca="1" si="45"/>
        <v/>
      </c>
      <c r="D490" s="28" t="str">
        <f t="shared" ca="1" si="46"/>
        <v/>
      </c>
      <c r="E490" s="21" t="str">
        <f t="shared" ca="1" si="47"/>
        <v/>
      </c>
      <c r="F490" s="29" t="str">
        <f t="shared" ca="1" si="48"/>
        <v/>
      </c>
      <c r="G490" s="29" t="str">
        <f t="shared" ca="1" si="49"/>
        <v/>
      </c>
      <c r="H490" s="26" t="str">
        <f ca="1">IF(TODAY()&gt;EXP,"0",IF(AND(F490="",G490=""),"",IF($D$7="D",$H$11+SUM($F$12:F490)-SUM($G$12:G490),$H$11-SUM($F$12:F490)+SUM($G$12:G490))))</f>
        <v/>
      </c>
      <c r="I490" s="18"/>
      <c r="J490" s="18"/>
    </row>
    <row r="491" spans="1:10" ht="18.75" customHeight="1" x14ac:dyDescent="0.25">
      <c r="A491" s="18"/>
      <c r="B491" s="24">
        <f t="shared" si="44"/>
        <v>480</v>
      </c>
      <c r="C491" s="27" t="str">
        <f t="shared" ca="1" si="45"/>
        <v/>
      </c>
      <c r="D491" s="28" t="str">
        <f t="shared" ca="1" si="46"/>
        <v/>
      </c>
      <c r="E491" s="21" t="str">
        <f t="shared" ca="1" si="47"/>
        <v/>
      </c>
      <c r="F491" s="29" t="str">
        <f t="shared" ca="1" si="48"/>
        <v/>
      </c>
      <c r="G491" s="29" t="str">
        <f t="shared" ca="1" si="49"/>
        <v/>
      </c>
      <c r="H491" s="26" t="str">
        <f ca="1">IF(TODAY()&gt;EXP,"0",IF(AND(F491="",G491=""),"",IF($D$7="D",$H$11+SUM($F$12:F491)-SUM($G$12:G491),$H$11-SUM($F$12:F491)+SUM($G$12:G491))))</f>
        <v/>
      </c>
      <c r="I491" s="18"/>
      <c r="J491" s="18"/>
    </row>
    <row r="492" spans="1:10" ht="18.75" customHeight="1" x14ac:dyDescent="0.25">
      <c r="A492" s="18"/>
      <c r="B492" s="24">
        <f t="shared" si="44"/>
        <v>481</v>
      </c>
      <c r="C492" s="27" t="str">
        <f t="shared" ca="1" si="45"/>
        <v/>
      </c>
      <c r="D492" s="28" t="str">
        <f t="shared" ca="1" si="46"/>
        <v/>
      </c>
      <c r="E492" s="21" t="str">
        <f t="shared" ca="1" si="47"/>
        <v/>
      </c>
      <c r="F492" s="29" t="str">
        <f t="shared" ca="1" si="48"/>
        <v/>
      </c>
      <c r="G492" s="29" t="str">
        <f t="shared" ca="1" si="49"/>
        <v/>
      </c>
      <c r="H492" s="26" t="str">
        <f ca="1">IF(TODAY()&gt;EXP,"0",IF(AND(F492="",G492=""),"",IF($D$7="D",$H$11+SUM($F$12:F492)-SUM($G$12:G492),$H$11-SUM($F$12:F492)+SUM($G$12:G492))))</f>
        <v/>
      </c>
      <c r="I492" s="18"/>
      <c r="J492" s="18"/>
    </row>
    <row r="493" spans="1:10" ht="18.75" customHeight="1" x14ac:dyDescent="0.25">
      <c r="A493" s="18"/>
      <c r="B493" s="24">
        <f t="shared" si="44"/>
        <v>482</v>
      </c>
      <c r="C493" s="27" t="str">
        <f t="shared" ca="1" si="45"/>
        <v/>
      </c>
      <c r="D493" s="28" t="str">
        <f t="shared" ca="1" si="46"/>
        <v/>
      </c>
      <c r="E493" s="21" t="str">
        <f t="shared" ca="1" si="47"/>
        <v/>
      </c>
      <c r="F493" s="29" t="str">
        <f t="shared" ca="1" si="48"/>
        <v/>
      </c>
      <c r="G493" s="29" t="str">
        <f t="shared" ca="1" si="49"/>
        <v/>
      </c>
      <c r="H493" s="26" t="str">
        <f ca="1">IF(TODAY()&gt;EXP,"0",IF(AND(F493="",G493=""),"",IF($D$7="D",$H$11+SUM($F$12:F493)-SUM($G$12:G493),$H$11-SUM($F$12:F493)+SUM($G$12:G493))))</f>
        <v/>
      </c>
      <c r="I493" s="18"/>
      <c r="J493" s="18"/>
    </row>
    <row r="494" spans="1:10" ht="18.75" customHeight="1" x14ac:dyDescent="0.25">
      <c r="A494" s="18"/>
      <c r="B494" s="24">
        <f t="shared" si="44"/>
        <v>483</v>
      </c>
      <c r="C494" s="27" t="str">
        <f t="shared" ca="1" si="45"/>
        <v/>
      </c>
      <c r="D494" s="28" t="str">
        <f t="shared" ca="1" si="46"/>
        <v/>
      </c>
      <c r="E494" s="21" t="str">
        <f t="shared" ca="1" si="47"/>
        <v/>
      </c>
      <c r="F494" s="29" t="str">
        <f t="shared" ca="1" si="48"/>
        <v/>
      </c>
      <c r="G494" s="29" t="str">
        <f t="shared" ca="1" si="49"/>
        <v/>
      </c>
      <c r="H494" s="26" t="str">
        <f ca="1">IF(TODAY()&gt;EXP,"0",IF(AND(F494="",G494=""),"",IF($D$7="D",$H$11+SUM($F$12:F494)-SUM($G$12:G494),$H$11-SUM($F$12:F494)+SUM($G$12:G494))))</f>
        <v/>
      </c>
      <c r="I494" s="18"/>
      <c r="J494" s="18"/>
    </row>
    <row r="495" spans="1:10" ht="18.75" customHeight="1" x14ac:dyDescent="0.25">
      <c r="A495" s="18"/>
      <c r="B495" s="24">
        <f t="shared" si="44"/>
        <v>484</v>
      </c>
      <c r="C495" s="27" t="str">
        <f t="shared" ca="1" si="45"/>
        <v/>
      </c>
      <c r="D495" s="28" t="str">
        <f t="shared" ca="1" si="46"/>
        <v/>
      </c>
      <c r="E495" s="21" t="str">
        <f t="shared" ca="1" si="47"/>
        <v/>
      </c>
      <c r="F495" s="29" t="str">
        <f t="shared" ca="1" si="48"/>
        <v/>
      </c>
      <c r="G495" s="29" t="str">
        <f t="shared" ca="1" si="49"/>
        <v/>
      </c>
      <c r="H495" s="26" t="str">
        <f ca="1">IF(TODAY()&gt;EXP,"0",IF(AND(F495="",G495=""),"",IF($D$7="D",$H$11+SUM($F$12:F495)-SUM($G$12:G495),$H$11-SUM($F$12:F495)+SUM($G$12:G495))))</f>
        <v/>
      </c>
      <c r="I495" s="18"/>
      <c r="J495" s="18"/>
    </row>
    <row r="496" spans="1:10" ht="18.75" customHeight="1" x14ac:dyDescent="0.25">
      <c r="A496" s="18"/>
      <c r="B496" s="24">
        <f t="shared" si="44"/>
        <v>485</v>
      </c>
      <c r="C496" s="27" t="str">
        <f t="shared" ca="1" si="45"/>
        <v/>
      </c>
      <c r="D496" s="28" t="str">
        <f t="shared" ca="1" si="46"/>
        <v/>
      </c>
      <c r="E496" s="21" t="str">
        <f t="shared" ca="1" si="47"/>
        <v/>
      </c>
      <c r="F496" s="29" t="str">
        <f t="shared" ca="1" si="48"/>
        <v/>
      </c>
      <c r="G496" s="29" t="str">
        <f t="shared" ca="1" si="49"/>
        <v/>
      </c>
      <c r="H496" s="26" t="str">
        <f ca="1">IF(TODAY()&gt;EXP,"0",IF(AND(F496="",G496=""),"",IF($D$7="D",$H$11+SUM($F$12:F496)-SUM($G$12:G496),$H$11-SUM($F$12:F496)+SUM($G$12:G496))))</f>
        <v/>
      </c>
      <c r="I496" s="18"/>
      <c r="J496" s="18"/>
    </row>
    <row r="497" spans="1:10" ht="18.75" customHeight="1" x14ac:dyDescent="0.25">
      <c r="A497" s="18"/>
      <c r="B497" s="24">
        <f t="shared" si="44"/>
        <v>486</v>
      </c>
      <c r="C497" s="27" t="str">
        <f t="shared" ca="1" si="45"/>
        <v/>
      </c>
      <c r="D497" s="28" t="str">
        <f t="shared" ca="1" si="46"/>
        <v/>
      </c>
      <c r="E497" s="21" t="str">
        <f t="shared" ca="1" si="47"/>
        <v/>
      </c>
      <c r="F497" s="29" t="str">
        <f t="shared" ca="1" si="48"/>
        <v/>
      </c>
      <c r="G497" s="29" t="str">
        <f t="shared" ca="1" si="49"/>
        <v/>
      </c>
      <c r="H497" s="26" t="str">
        <f ca="1">IF(TODAY()&gt;EXP,"0",IF(AND(F497="",G497=""),"",IF($D$7="D",$H$11+SUM($F$12:F497)-SUM($G$12:G497),$H$11-SUM($F$12:F497)+SUM($G$12:G497))))</f>
        <v/>
      </c>
      <c r="I497" s="18"/>
      <c r="J497" s="18"/>
    </row>
    <row r="498" spans="1:10" ht="18.75" customHeight="1" x14ac:dyDescent="0.25">
      <c r="A498" s="18"/>
      <c r="B498" s="24">
        <f t="shared" si="44"/>
        <v>487</v>
      </c>
      <c r="C498" s="27" t="str">
        <f t="shared" ca="1" si="45"/>
        <v/>
      </c>
      <c r="D498" s="28" t="str">
        <f t="shared" ca="1" si="46"/>
        <v/>
      </c>
      <c r="E498" s="21" t="str">
        <f t="shared" ca="1" si="47"/>
        <v/>
      </c>
      <c r="F498" s="29" t="str">
        <f t="shared" ca="1" si="48"/>
        <v/>
      </c>
      <c r="G498" s="29" t="str">
        <f t="shared" ca="1" si="49"/>
        <v/>
      </c>
      <c r="H498" s="26" t="str">
        <f ca="1">IF(TODAY()&gt;EXP,"0",IF(AND(F498="",G498=""),"",IF($D$7="D",$H$11+SUM($F$12:F498)-SUM($G$12:G498),$H$11-SUM($F$12:F498)+SUM($G$12:G498))))</f>
        <v/>
      </c>
      <c r="I498" s="18"/>
      <c r="J498" s="18"/>
    </row>
    <row r="499" spans="1:10" ht="18.75" customHeight="1" x14ac:dyDescent="0.25">
      <c r="A499" s="18"/>
      <c r="B499" s="24">
        <f t="shared" si="44"/>
        <v>488</v>
      </c>
      <c r="C499" s="27" t="str">
        <f t="shared" ca="1" si="45"/>
        <v/>
      </c>
      <c r="D499" s="28" t="str">
        <f t="shared" ca="1" si="46"/>
        <v/>
      </c>
      <c r="E499" s="21" t="str">
        <f t="shared" ca="1" si="47"/>
        <v/>
      </c>
      <c r="F499" s="29" t="str">
        <f t="shared" ca="1" si="48"/>
        <v/>
      </c>
      <c r="G499" s="29" t="str">
        <f t="shared" ca="1" si="49"/>
        <v/>
      </c>
      <c r="H499" s="26" t="str">
        <f ca="1">IF(TODAY()&gt;EXP,"0",IF(AND(F499="",G499=""),"",IF($D$7="D",$H$11+SUM($F$12:F499)-SUM($G$12:G499),$H$11-SUM($F$12:F499)+SUM($G$12:G499))))</f>
        <v/>
      </c>
      <c r="I499" s="18"/>
      <c r="J499" s="18"/>
    </row>
    <row r="500" spans="1:10" ht="18.75" customHeight="1" x14ac:dyDescent="0.25">
      <c r="A500" s="18"/>
      <c r="B500" s="24">
        <f t="shared" si="44"/>
        <v>489</v>
      </c>
      <c r="C500" s="27" t="str">
        <f t="shared" ca="1" si="45"/>
        <v/>
      </c>
      <c r="D500" s="28" t="str">
        <f t="shared" ca="1" si="46"/>
        <v/>
      </c>
      <c r="E500" s="21" t="str">
        <f t="shared" ca="1" si="47"/>
        <v/>
      </c>
      <c r="F500" s="29" t="str">
        <f t="shared" ca="1" si="48"/>
        <v/>
      </c>
      <c r="G500" s="29" t="str">
        <f t="shared" ca="1" si="49"/>
        <v/>
      </c>
      <c r="H500" s="26" t="str">
        <f ca="1">IF(TODAY()&gt;EXP,"0",IF(AND(F500="",G500=""),"",IF($D$7="D",$H$11+SUM($F$12:F500)-SUM($G$12:G500),$H$11-SUM($F$12:F500)+SUM($G$12:G500))))</f>
        <v/>
      </c>
      <c r="I500" s="18"/>
      <c r="J500" s="18"/>
    </row>
    <row r="501" spans="1:10" ht="18.75" customHeight="1" x14ac:dyDescent="0.25">
      <c r="A501" s="18"/>
      <c r="B501" s="24">
        <f t="shared" si="44"/>
        <v>490</v>
      </c>
      <c r="C501" s="27" t="str">
        <f t="shared" ca="1" si="45"/>
        <v/>
      </c>
      <c r="D501" s="28" t="str">
        <f t="shared" ca="1" si="46"/>
        <v/>
      </c>
      <c r="E501" s="21" t="str">
        <f t="shared" ca="1" si="47"/>
        <v/>
      </c>
      <c r="F501" s="29" t="str">
        <f t="shared" ca="1" si="48"/>
        <v/>
      </c>
      <c r="G501" s="29" t="str">
        <f t="shared" ca="1" si="49"/>
        <v/>
      </c>
      <c r="H501" s="26" t="str">
        <f ca="1">IF(TODAY()&gt;EXP,"0",IF(AND(F501="",G501=""),"",IF($D$7="D",$H$11+SUM($F$12:F501)-SUM($G$12:G501),$H$11-SUM($F$12:F501)+SUM($G$12:G501))))</f>
        <v/>
      </c>
      <c r="I501" s="18"/>
      <c r="J501" s="18"/>
    </row>
    <row r="502" spans="1:10" ht="18.75" customHeight="1" x14ac:dyDescent="0.25">
      <c r="A502" s="18"/>
      <c r="B502" s="24">
        <f t="shared" si="44"/>
        <v>491</v>
      </c>
      <c r="C502" s="27" t="str">
        <f t="shared" ca="1" si="45"/>
        <v/>
      </c>
      <c r="D502" s="28" t="str">
        <f t="shared" ca="1" si="46"/>
        <v/>
      </c>
      <c r="E502" s="21" t="str">
        <f t="shared" ca="1" si="47"/>
        <v/>
      </c>
      <c r="F502" s="29" t="str">
        <f t="shared" ca="1" si="48"/>
        <v/>
      </c>
      <c r="G502" s="29" t="str">
        <f t="shared" ca="1" si="49"/>
        <v/>
      </c>
      <c r="H502" s="26" t="str">
        <f ca="1">IF(TODAY()&gt;EXP,"0",IF(AND(F502="",G502=""),"",IF($D$7="D",$H$11+SUM($F$12:F502)-SUM($G$12:G502),$H$11-SUM($F$12:F502)+SUM($G$12:G502))))</f>
        <v/>
      </c>
      <c r="I502" s="18"/>
      <c r="J502" s="18"/>
    </row>
    <row r="503" spans="1:10" ht="18.75" customHeight="1" x14ac:dyDescent="0.25">
      <c r="A503" s="18"/>
      <c r="B503" s="24">
        <f t="shared" si="44"/>
        <v>492</v>
      </c>
      <c r="C503" s="27" t="str">
        <f t="shared" ca="1" si="45"/>
        <v/>
      </c>
      <c r="D503" s="28" t="str">
        <f t="shared" ca="1" si="46"/>
        <v/>
      </c>
      <c r="E503" s="21" t="str">
        <f t="shared" ca="1" si="47"/>
        <v/>
      </c>
      <c r="F503" s="29" t="str">
        <f t="shared" ca="1" si="48"/>
        <v/>
      </c>
      <c r="G503" s="29" t="str">
        <f t="shared" ca="1" si="49"/>
        <v/>
      </c>
      <c r="H503" s="26" t="str">
        <f ca="1">IF(TODAY()&gt;EXP,"0",IF(AND(F503="",G503=""),"",IF($D$7="D",$H$11+SUM($F$12:F503)-SUM($G$12:G503),$H$11-SUM($F$12:F503)+SUM($G$12:G503))))</f>
        <v/>
      </c>
      <c r="I503" s="18"/>
      <c r="J503" s="18"/>
    </row>
    <row r="504" spans="1:10" ht="18.75" customHeight="1" x14ac:dyDescent="0.25">
      <c r="A504" s="18"/>
      <c r="B504" s="24">
        <f t="shared" si="44"/>
        <v>493</v>
      </c>
      <c r="C504" s="27" t="str">
        <f t="shared" ca="1" si="45"/>
        <v/>
      </c>
      <c r="D504" s="28" t="str">
        <f t="shared" ca="1" si="46"/>
        <v/>
      </c>
      <c r="E504" s="21" t="str">
        <f t="shared" ca="1" si="47"/>
        <v/>
      </c>
      <c r="F504" s="29" t="str">
        <f t="shared" ca="1" si="48"/>
        <v/>
      </c>
      <c r="G504" s="29" t="str">
        <f t="shared" ca="1" si="49"/>
        <v/>
      </c>
      <c r="H504" s="26" t="str">
        <f ca="1">IF(TODAY()&gt;EXP,"0",IF(AND(F504="",G504=""),"",IF($D$7="D",$H$11+SUM($F$12:F504)-SUM($G$12:G504),$H$11-SUM($F$12:F504)+SUM($G$12:G504))))</f>
        <v/>
      </c>
      <c r="I504" s="18"/>
      <c r="J504" s="18"/>
    </row>
    <row r="505" spans="1:10" ht="18.75" customHeight="1" x14ac:dyDescent="0.25">
      <c r="A505" s="18"/>
      <c r="B505" s="24">
        <f t="shared" si="44"/>
        <v>494</v>
      </c>
      <c r="C505" s="27" t="str">
        <f t="shared" ca="1" si="45"/>
        <v/>
      </c>
      <c r="D505" s="28" t="str">
        <f t="shared" ca="1" si="46"/>
        <v/>
      </c>
      <c r="E505" s="21" t="str">
        <f t="shared" ca="1" si="47"/>
        <v/>
      </c>
      <c r="F505" s="29" t="str">
        <f t="shared" ca="1" si="48"/>
        <v/>
      </c>
      <c r="G505" s="29" t="str">
        <f t="shared" ca="1" si="49"/>
        <v/>
      </c>
      <c r="H505" s="26" t="str">
        <f ca="1">IF(TODAY()&gt;EXP,"0",IF(AND(F505="",G505=""),"",IF($D$7="D",$H$11+SUM($F$12:F505)-SUM($G$12:G505),$H$11-SUM($F$12:F505)+SUM($G$12:G505))))</f>
        <v/>
      </c>
      <c r="I505" s="18"/>
      <c r="J505" s="18"/>
    </row>
    <row r="506" spans="1:10" ht="18.75" customHeight="1" x14ac:dyDescent="0.25">
      <c r="A506" s="18"/>
      <c r="B506" s="24">
        <f t="shared" si="44"/>
        <v>495</v>
      </c>
      <c r="C506" s="27" t="str">
        <f t="shared" ca="1" si="45"/>
        <v/>
      </c>
      <c r="D506" s="28" t="str">
        <f t="shared" ca="1" si="46"/>
        <v/>
      </c>
      <c r="E506" s="21" t="str">
        <f t="shared" ca="1" si="47"/>
        <v/>
      </c>
      <c r="F506" s="29" t="str">
        <f t="shared" ca="1" si="48"/>
        <v/>
      </c>
      <c r="G506" s="29" t="str">
        <f t="shared" ca="1" si="49"/>
        <v/>
      </c>
      <c r="H506" s="26" t="str">
        <f ca="1">IF(TODAY()&gt;EXP,"0",IF(AND(F506="",G506=""),"",IF($D$7="D",$H$11+SUM($F$12:F506)-SUM($G$12:G506),$H$11-SUM($F$12:F506)+SUM($G$12:G506))))</f>
        <v/>
      </c>
      <c r="I506" s="18"/>
      <c r="J506" s="18"/>
    </row>
    <row r="507" spans="1:10" ht="18.75" customHeight="1" x14ac:dyDescent="0.25">
      <c r="A507" s="18"/>
      <c r="B507" s="24">
        <f t="shared" si="44"/>
        <v>496</v>
      </c>
      <c r="C507" s="27" t="str">
        <f t="shared" ca="1" si="45"/>
        <v/>
      </c>
      <c r="D507" s="28" t="str">
        <f t="shared" ca="1" si="46"/>
        <v/>
      </c>
      <c r="E507" s="21" t="str">
        <f t="shared" ca="1" si="47"/>
        <v/>
      </c>
      <c r="F507" s="29" t="str">
        <f t="shared" ca="1" si="48"/>
        <v/>
      </c>
      <c r="G507" s="29" t="str">
        <f t="shared" ca="1" si="49"/>
        <v/>
      </c>
      <c r="H507" s="26" t="str">
        <f ca="1">IF(TODAY()&gt;EXP,"0",IF(AND(F507="",G507=""),"",IF($D$7="D",$H$11+SUM($F$12:F507)-SUM($G$12:G507),$H$11-SUM($F$12:F507)+SUM($G$12:G507))))</f>
        <v/>
      </c>
      <c r="I507" s="18"/>
      <c r="J507" s="18"/>
    </row>
    <row r="508" spans="1:10" ht="18.75" customHeight="1" x14ac:dyDescent="0.25">
      <c r="A508" s="18"/>
      <c r="B508" s="24">
        <f t="shared" si="11"/>
        <v>497</v>
      </c>
      <c r="C508" s="27" t="str">
        <f t="shared" ca="1" si="6"/>
        <v/>
      </c>
      <c r="D508" s="28" t="str">
        <f t="shared" ca="1" si="7"/>
        <v/>
      </c>
      <c r="E508" s="21" t="str">
        <f t="shared" ca="1" si="8"/>
        <v/>
      </c>
      <c r="F508" s="29" t="str">
        <f t="shared" ca="1" si="9"/>
        <v/>
      </c>
      <c r="G508" s="29" t="str">
        <f t="shared" ca="1" si="10"/>
        <v/>
      </c>
      <c r="H508" s="26" t="str">
        <f ca="1">IF(TODAY()&gt;EXP,"0",IF(AND(F508="",G508=""),"",IF($D$7="D",$H$11+SUM($F$12:F508)-SUM($G$12:G508),$H$11-SUM($F$12:F508)+SUM($G$12:G508))))</f>
        <v/>
      </c>
      <c r="I508" s="18"/>
      <c r="J508" s="18"/>
    </row>
    <row r="509" spans="1:10" ht="18.75" customHeight="1" x14ac:dyDescent="0.25">
      <c r="A509" s="18"/>
      <c r="B509" s="24">
        <f t="shared" si="11"/>
        <v>498</v>
      </c>
      <c r="C509" s="27" t="str">
        <f t="shared" ca="1" si="6"/>
        <v/>
      </c>
      <c r="D509" s="28" t="str">
        <f t="shared" ca="1" si="7"/>
        <v/>
      </c>
      <c r="E509" s="21" t="str">
        <f t="shared" ca="1" si="8"/>
        <v/>
      </c>
      <c r="F509" s="29" t="str">
        <f t="shared" ca="1" si="9"/>
        <v/>
      </c>
      <c r="G509" s="29" t="str">
        <f t="shared" ca="1" si="10"/>
        <v/>
      </c>
      <c r="H509" s="26" t="str">
        <f ca="1">IF(TODAY()&gt;EXP,"0",IF(AND(F509="",G509=""),"",IF($D$7="D",$H$11+SUM($F$12:F509)-SUM($G$12:G509),$H$11-SUM($F$12:F509)+SUM($G$12:G509))))</f>
        <v/>
      </c>
      <c r="I509" s="18"/>
      <c r="J509" s="18"/>
    </row>
    <row r="510" spans="1:10" ht="18.75" customHeight="1" x14ac:dyDescent="0.25">
      <c r="A510" s="18"/>
      <c r="B510" s="24">
        <f t="shared" si="11"/>
        <v>499</v>
      </c>
      <c r="C510" s="27" t="str">
        <f t="shared" ca="1" si="6"/>
        <v/>
      </c>
      <c r="D510" s="28" t="str">
        <f t="shared" ca="1" si="7"/>
        <v/>
      </c>
      <c r="E510" s="21" t="str">
        <f t="shared" ca="1" si="8"/>
        <v/>
      </c>
      <c r="F510" s="29" t="str">
        <f t="shared" ca="1" si="9"/>
        <v/>
      </c>
      <c r="G510" s="29" t="str">
        <f t="shared" ca="1" si="10"/>
        <v/>
      </c>
      <c r="H510" s="26" t="str">
        <f ca="1">IF(TODAY()&gt;EXP,"0",IF(AND(F510="",G510=""),"",IF($D$7="D",$H$11+SUM($F$12:F510)-SUM($G$12:G510),$H$11-SUM($F$12:F510)+SUM($G$12:G510))))</f>
        <v/>
      </c>
      <c r="I510" s="18"/>
      <c r="J510" s="18"/>
    </row>
    <row r="511" spans="1:10" ht="18.75" customHeight="1" x14ac:dyDescent="0.25">
      <c r="A511" s="18"/>
      <c r="B511" s="24">
        <f t="shared" si="11"/>
        <v>500</v>
      </c>
      <c r="C511" s="27" t="str">
        <f t="shared" ref="C511" ca="1" si="50">IF(TODAY()&gt;EXP,"0",IF(ISERROR(VLOOKUP(B511&amp;$D$5,JA_1,2,FALSE))=TRUE,"",VLOOKUP(B511&amp;$D$5,JA_1,2,FALSE)))</f>
        <v/>
      </c>
      <c r="D511" s="28" t="str">
        <f t="shared" ref="D511" ca="1" si="51">IF(TODAY()&gt;EXP,"0",IF(ISERROR(VLOOKUP(B511&amp;$D$5,JA_1,3,FALSE))=TRUE,"",VLOOKUP(B511&amp;$D$5,JA_1,3,FALSE)))</f>
        <v/>
      </c>
      <c r="E511" s="21" t="str">
        <f t="shared" ref="E511" ca="1" si="52">IF(TODAY()&gt;EXP,"0",IF(ISERROR(VLOOKUP(B511&amp;$D$5,JA_1,7,FALSE))=TRUE,"",VLOOKUP(B511&amp;$D$5,JA_1,7,FALSE)))</f>
        <v/>
      </c>
      <c r="F511" s="29" t="str">
        <f t="shared" ref="F511" ca="1" si="53">IF(TODAY()&gt;EXP,"0",IF(ISERROR(VLOOKUP(B511&amp;$D$5,JA_1,10,FALSE))=TRUE,"",VLOOKUP(B511&amp;$D$5,JA_1,10,FALSE)))</f>
        <v/>
      </c>
      <c r="G511" s="29" t="str">
        <f t="shared" ref="G511" ca="1" si="54">IF(TODAY()&gt;EXP,"0",IF(ISERROR(VLOOKUP(B511&amp;$D$5,JA_1,11,FALSE))=TRUE,"",VLOOKUP(B511&amp;$D$5,JA_1,11,FALSE)))</f>
        <v/>
      </c>
      <c r="H511" s="26">
        <f ca="1">IF(TODAY()&gt;EXP,"0",IF($D$6="","",IF($D$7="D",$H$11+SUM($F$12:F511)-SUM($G$12:G511),$H$11-SUM($F$12:F511)+SUM($G$12:G511))))</f>
        <v>14948000</v>
      </c>
      <c r="I511" s="18"/>
      <c r="J511" s="18"/>
    </row>
    <row r="512" spans="1:10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 x14ac:dyDescent="0.25">
      <c r="A513" s="18"/>
      <c r="B513" s="90" t="s">
        <v>71</v>
      </c>
      <c r="C513" s="18"/>
      <c r="D513" s="18"/>
      <c r="E513" s="18"/>
      <c r="F513" s="18"/>
      <c r="G513" s="18"/>
      <c r="H513" s="18"/>
      <c r="I513" s="18"/>
      <c r="J513" s="18"/>
    </row>
    <row r="514" spans="1:10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</sheetData>
  <sheetProtection algorithmName="SHA-512" hashValue="VAwAxMgo3ZWtqKZjFK+nMEVBRHFHN2oz2SDUwee8J0tar03+ukz17GurOkPtw+pM95rjw2Xs8+mvFBwRRLMIxg==" saltValue="B8Syhn3rP1D8YEpP4fs3Qw==" spinCount="100000" sheet="1" objects="1" scenarios="1" formatCells="0" formatColumns="0" formatRows="0" autoFilter="0"/>
  <autoFilter ref="C10:H10" xr:uid="{00000000-0009-0000-0000-000004000000}"/>
  <mergeCells count="4">
    <mergeCell ref="D6:E6"/>
    <mergeCell ref="B2:H2"/>
    <mergeCell ref="B3:H3"/>
    <mergeCell ref="B4:H4"/>
  </mergeCells>
  <dataValidations count="1">
    <dataValidation type="list" showInputMessage="1" showErrorMessage="1" errorTitle="KESALAHAN INPUT DATA" error="                  KODE AKUN SALAH_x000a_SILAHKAN PILIH KODE AKUN DARI DAFTAR" sqref="D5" xr:uid="{00000000-0002-0000-0400-000000000000}">
      <formula1>KA</formula1>
    </dataValidation>
  </dataValidations>
  <pageMargins left="0.9" right="0.11" top="0.27" bottom="0.12" header="0.15" footer="0.15"/>
  <pageSetup paperSize="9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20</vt:i4>
      </vt:variant>
    </vt:vector>
  </HeadingPairs>
  <TitlesOfParts>
    <vt:vector size="25" baseType="lpstr">
      <vt:lpstr>ProgramExcel.id</vt:lpstr>
      <vt:lpstr>Home</vt:lpstr>
      <vt:lpstr>Kode Akun</vt:lpstr>
      <vt:lpstr>Jurnal</vt:lpstr>
      <vt:lpstr>Buku Besar</vt:lpstr>
      <vt:lpstr>BB</vt:lpstr>
      <vt:lpstr>BL</vt:lpstr>
      <vt:lpstr>BL_2</vt:lpstr>
      <vt:lpstr>DA</vt:lpstr>
      <vt:lpstr>EXP</vt:lpstr>
      <vt:lpstr>JA_1</vt:lpstr>
      <vt:lpstr>KA</vt:lpstr>
      <vt:lpstr>PR</vt:lpstr>
      <vt:lpstr>'Buku Besar'!Print_Area</vt:lpstr>
      <vt:lpstr>Home!Print_Area</vt:lpstr>
      <vt:lpstr>Jurnal!Print_Area</vt:lpstr>
      <vt:lpstr>'Kode Akun'!Print_Area</vt:lpstr>
      <vt:lpstr>'Buku Besar'!Print_Titles</vt:lpstr>
      <vt:lpstr>Jurnal!Print_Titles</vt:lpstr>
      <vt:lpstr>'Kode Akun'!Print_Titles</vt:lpstr>
      <vt:lpstr>SA</vt:lpstr>
      <vt:lpstr>TG</vt:lpstr>
      <vt:lpstr>TG_2</vt:lpstr>
      <vt:lpstr>TH</vt:lpstr>
      <vt:lpstr>TH_2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2015-04-22T08:20:20Z</cp:lastPrinted>
  <dcterms:created xsi:type="dcterms:W3CDTF">2013-12-13T05:57:45Z</dcterms:created>
  <dcterms:modified xsi:type="dcterms:W3CDTF">2024-12-30T06:04:18Z</dcterms:modified>
</cp:coreProperties>
</file>